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 -2" sheetId="4" state="hidden" r:id="rId4"/>
    <sheet name="PICK SIX" sheetId="5" state="hidden" r:id="rId5"/>
  </sheets>
  <definedNames>
    <definedName name="_xlnm.Print_Area" localSheetId="2">'PICK FIVE -1'!$C$14:$J$49</definedName>
    <definedName name="_xlnm.Print_Area" localSheetId="3">'PICK FIVE -2'!$C$14:$J$49</definedName>
    <definedName name="_xlnm.Print_Area" localSheetId="4">'PICK SIX'!$C$14:$J$49</definedName>
    <definedName name="_xlnm.Print_Area" localSheetId="1">'RESULTADOS'!$A$1:$M$83</definedName>
  </definedNames>
  <calcPr fullCalcOnLoad="1"/>
</workbook>
</file>

<file path=xl/sharedStrings.xml><?xml version="1.0" encoding="utf-8"?>
<sst xmlns="http://schemas.openxmlformats.org/spreadsheetml/2006/main" count="578" uniqueCount="217">
  <si>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</si>
  <si>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</si>
  <si>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</si>
  <si>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</si>
  <si>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</si>
  <si>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</si>
  <si>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</si>
  <si>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</si>
  <si>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</si>
  <si>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</si>
  <si>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</si>
  <si>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</si>
  <si>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</si>
  <si>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$2 PICK-4</t>
  </si>
  <si>
    <t>$2 SUPERFECTA</t>
  </si>
  <si>
    <t>SUBSTITUTO:</t>
  </si>
  <si>
    <t>CARRERA/RACE</t>
  </si>
  <si>
    <t>1</t>
  </si>
  <si>
    <t>5</t>
  </si>
  <si>
    <t>9</t>
  </si>
  <si>
    <t>2</t>
  </si>
  <si>
    <t>3</t>
  </si>
  <si>
    <t>4</t>
  </si>
  <si>
    <t>6</t>
  </si>
  <si>
    <t>7</t>
  </si>
  <si>
    <t>8</t>
  </si>
  <si>
    <t>10</t>
  </si>
  <si>
    <t>FAVORITO</t>
  </si>
  <si>
    <t>SCRATCH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</si>
  <si>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</si>
  <si>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</si>
  <si>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</si>
  <si>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</si>
  <si>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</si>
  <si>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</si>
  <si>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</si>
  <si>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</si>
  <si>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</si>
  <si>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</si>
  <si>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</si>
  <si>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</si>
  <si>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PICK FIVE</t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</si>
  <si>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</si>
  <si>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</si>
  <si>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</si>
  <si>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t>RESERVA / CARRYOVER</t>
  </si>
  <si>
    <t>BOLSA / POOL</t>
  </si>
  <si>
    <t/>
  </si>
  <si>
    <t>FAVORITO DE PISTA
TRACK FAVORITE</t>
  </si>
  <si>
    <t>RETIRADOS
SCRATCHES</t>
  </si>
  <si>
    <t>GANADOR
WINNER</t>
  </si>
  <si>
    <t>CARRERA
RACE NUMBER</t>
  </si>
  <si>
    <t>RACE NUMBER</t>
  </si>
  <si>
    <t>WINNER</t>
  </si>
  <si>
    <t>SCRATCHES</t>
  </si>
  <si>
    <t>TRACK FAVORITE</t>
  </si>
  <si>
    <t xml:space="preserve">  BOLETOS GANADORES                /                 WINNER TICKETS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</si>
  <si>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</si>
  <si>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</si>
  <si>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</si>
  <si>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</si>
  <si>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</si>
  <si>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</si>
  <si>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</si>
  <si>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</si>
  <si>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</si>
  <si>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</si>
  <si>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</si>
  <si>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</si>
  <si>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</si>
  <si>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</si>
  <si>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</si>
  <si>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</si>
  <si>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</si>
  <si>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</si>
  <si>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</si>
  <si>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</si>
  <si>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</si>
  <si>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</si>
  <si>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</si>
  <si>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</si>
  <si>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</si>
  <si>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</si>
  <si>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</si>
  <si>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</si>
  <si>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</si>
  <si>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</si>
  <si>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</si>
  <si>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</si>
  <si>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</si>
  <si>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</si>
  <si>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</si>
  <si>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</si>
  <si>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</si>
  <si>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</si>
  <si>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FECHA</t>
  </si>
  <si>
    <t xml:space="preserve">  CONSOLACION                /                 CONSOLATION</t>
  </si>
  <si>
    <t>PICK SIX</t>
  </si>
  <si>
    <t>5/5</t>
  </si>
  <si>
    <t>-</t>
  </si>
  <si>
    <t>6/6</t>
  </si>
  <si>
    <t>ulfstream 2021-03-03   Race: 1   </t>
  </si>
  <si>
    <t>PRG</t>
  </si>
  <si>
    <t>Win</t>
  </si>
  <si>
    <t>Place</t>
  </si>
  <si>
    <t>Show</t>
  </si>
  <si>
    <t> 7.20   </t>
  </si>
  <si>
    <t> 3.40   </t>
  </si>
  <si>
    <t> 2.60   </t>
  </si>
  <si>
    <t>     </t>
  </si>
  <si>
    <t> 5.00   </t>
  </si>
  <si>
    <t> 3.00   </t>
  </si>
  <si>
    <t> 3.80   </t>
  </si>
  <si>
    <t>Gulfstream 2021-03-03   Race: 2   </t>
  </si>
  <si>
    <t> 5.60   </t>
  </si>
  <si>
    <t> 2.40   </t>
  </si>
  <si>
    <t> 4.00   </t>
  </si>
  <si>
    <t>Gulfstream 2021-03-03   Race: 3   </t>
  </si>
  <si>
    <t> 3.20   </t>
  </si>
  <si>
    <t> 5.80   </t>
  </si>
  <si>
    <t>Gulfstream 2021-03-03   Race: 4   </t>
  </si>
  <si>
    <t> 18.60   </t>
  </si>
  <si>
    <t> 6.40   </t>
  </si>
  <si>
    <t> 4.20   </t>
  </si>
  <si>
    <t> 2.80   </t>
  </si>
  <si>
    <t> 4.40   </t>
  </si>
  <si>
    <t>Gulfstream 2021-03-03   Race: 5   </t>
  </si>
  <si>
    <t> 43.00   </t>
  </si>
  <si>
    <t> 17.60   </t>
  </si>
  <si>
    <t> 8.40   </t>
  </si>
  <si>
    <t> 9.80   </t>
  </si>
  <si>
    <t> 6.00   </t>
  </si>
  <si>
    <t> 3.60   </t>
  </si>
  <si>
    <t>Gulfstream 2021-03-03   Race: 6   </t>
  </si>
  <si>
    <t> 6.60   </t>
  </si>
  <si>
    <t> 2.20   </t>
  </si>
  <si>
    <t>ulfstream 2021-03-03   Race: 7   </t>
  </si>
  <si>
    <t> 8.20   </t>
  </si>
  <si>
    <t> 9.20   </t>
  </si>
  <si>
    <t> 4.60   </t>
  </si>
  <si>
    <t>33.80</t>
  </si>
  <si>
    <t>14.20</t>
  </si>
  <si>
    <t>169.20</t>
  </si>
  <si>
    <t>10/5/7/13</t>
  </si>
  <si>
    <t>2319.80</t>
  </si>
  <si>
    <t>17.40</t>
  </si>
  <si>
    <t>9.40</t>
  </si>
  <si>
    <t>95.40</t>
  </si>
  <si>
    <t>1/5/4/3</t>
  </si>
  <si>
    <t>209.60</t>
  </si>
  <si>
    <t>21.60</t>
  </si>
  <si>
    <t>17.00</t>
  </si>
  <si>
    <t>9.80</t>
  </si>
  <si>
    <t>105.80</t>
  </si>
  <si>
    <t>5/3/4/1</t>
  </si>
  <si>
    <t>350.00</t>
  </si>
  <si>
    <t>31.00</t>
  </si>
  <si>
    <t>106.20</t>
  </si>
  <si>
    <t>64.20</t>
  </si>
  <si>
    <t>26.80</t>
  </si>
  <si>
    <t>293.00</t>
  </si>
  <si>
    <t>5/3/4/2</t>
  </si>
  <si>
    <t>571.20</t>
  </si>
  <si>
    <t>72.20</t>
  </si>
  <si>
    <t>206.40</t>
  </si>
  <si>
    <t>463.80</t>
  </si>
  <si>
    <t>210.60</t>
  </si>
  <si>
    <t>3277.80</t>
  </si>
  <si>
    <t>4/1/8/7/-4/1/8/2</t>
  </si>
  <si>
    <t>3556.60-4626.00</t>
  </si>
  <si>
    <t>313.40</t>
  </si>
  <si>
    <t>1712.20</t>
  </si>
  <si>
    <t>5854.60</t>
  </si>
  <si>
    <t>22.00</t>
  </si>
  <si>
    <t>11.00</t>
  </si>
  <si>
    <t>4300</t>
  </si>
  <si>
    <t>3/6/4/7</t>
  </si>
  <si>
    <t>86.60</t>
  </si>
  <si>
    <t>224.60</t>
  </si>
  <si>
    <t>2152.00</t>
  </si>
  <si>
    <t>48.60</t>
  </si>
  <si>
    <t>158.40</t>
  </si>
  <si>
    <t>2/5/8/4</t>
  </si>
  <si>
    <t>475.20</t>
  </si>
  <si>
    <t>32.60</t>
  </si>
  <si>
    <t>936.60</t>
  </si>
  <si>
    <t>ulfstream 2021-03-03   Race: 8   </t>
  </si>
  <si>
    <t> 6.20   </t>
  </si>
  <si>
    <t>ulfstream 2021-03-03   Race: 9   </t>
  </si>
  <si>
    <t> 4.80   </t>
  </si>
  <si>
    <t>40.00</t>
  </si>
  <si>
    <t>20.00</t>
  </si>
  <si>
    <t>204.80</t>
  </si>
  <si>
    <t>1/6/11/10</t>
  </si>
  <si>
    <t>1079.60</t>
  </si>
  <si>
    <t>28.40</t>
  </si>
  <si>
    <t>125.20</t>
  </si>
  <si>
    <t>27.60</t>
  </si>
  <si>
    <t>16.60</t>
  </si>
  <si>
    <t>76.80</t>
  </si>
  <si>
    <t>8/5/9/6</t>
  </si>
  <si>
    <t>317.20</t>
  </si>
  <si>
    <t>28.00</t>
  </si>
  <si>
    <t>137.00</t>
  </si>
  <si>
    <t>202.80</t>
  </si>
  <si>
    <t>159..00</t>
  </si>
  <si>
    <t>8/6/9/12</t>
  </si>
  <si>
    <t>20000.00</t>
  </si>
  <si>
    <t>180.00</t>
  </si>
  <si>
    <t>859.60</t>
  </si>
  <si>
    <t>5.60</t>
  </si>
  <si>
    <t>4.00</t>
  </si>
  <si>
    <t>15.80</t>
  </si>
  <si>
    <t>4.40</t>
  </si>
  <si>
    <t>31.20</t>
  </si>
  <si>
    <t>41.20</t>
  </si>
  <si>
    <t>2133.20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</si>
</sst>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A]dddd\,\ dd&quot; de &quot;mmmm&quot; de &quot;yyyy"/>
    <numFmt numFmtId="179" formatCode="[$-F800]dddd\,\ mmmm\ dd\,\ 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hh:mm:ss\ AM/PM"/>
    <numFmt numFmtId="185" formatCode=";;;"/>
    <numFmt numFmtId="186" formatCode=";;"/>
    <numFmt numFmtId="187" formatCode="&quot;$&quot;#,##0.00;[Red]&quot;$&quot;#,##0.00"/>
    <numFmt numFmtId="188" formatCode="&quot;$&quot;#,##0.00"/>
    <numFmt numFmtId="189" formatCode="d\-mmm\-yyyy"/>
    <numFmt numFmtId="190" formatCode="0;\-0;;@"/>
    <numFmt numFmtId="191" formatCode="[$-416]dddd\,\ d&quot; de &quot;mmmm&quot; de &quot;yyyy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sz val="11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4" fillId="0" borderId="11" xfId="0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88" fontId="65" fillId="0" borderId="0" xfId="0" applyNumberFormat="1" applyFont="1" applyBorder="1" applyAlignment="1">
      <alignment horizontal="left" vertical="center" wrapText="1"/>
    </xf>
    <xf numFmtId="0" fontId="66" fillId="0" borderId="0" xfId="0" applyFont="1" applyBorder="1" applyAlignment="1">
      <alignment vertical="top" wrapText="1"/>
    </xf>
    <xf numFmtId="188" fontId="65" fillId="0" borderId="0" xfId="0" applyNumberFormat="1" applyFont="1" applyBorder="1" applyAlignment="1">
      <alignment vertical="center" wrapText="1"/>
    </xf>
    <xf numFmtId="49" fontId="66" fillId="0" borderId="0" xfId="0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/>
    </xf>
    <xf numFmtId="0" fontId="68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wrapText="1"/>
    </xf>
    <xf numFmtId="187" fontId="6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3" fillId="0" borderId="16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5" fillId="0" borderId="16" xfId="0" applyFont="1" applyFill="1" applyBorder="1" applyAlignment="1" applyProtection="1">
      <alignment horizontal="center" vertical="center"/>
      <protection/>
    </xf>
    <xf numFmtId="189" fontId="62" fillId="34" borderId="0" xfId="0" applyNumberFormat="1" applyFont="1" applyFill="1" applyAlignment="1" applyProtection="1">
      <alignment horizontal="center" vertical="center"/>
      <protection locked="0"/>
    </xf>
    <xf numFmtId="0" fontId="70" fillId="34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7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36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90" fontId="66" fillId="0" borderId="25" xfId="0" applyNumberFormat="1" applyFont="1" applyBorder="1" applyAlignment="1">
      <alignment horizontal="center" vertical="center" wrapText="1"/>
    </xf>
    <xf numFmtId="188" fontId="66" fillId="0" borderId="26" xfId="0" applyNumberFormat="1" applyFont="1" applyBorder="1" applyAlignment="1">
      <alignment horizontal="center" vertical="center" wrapText="1"/>
    </xf>
    <xf numFmtId="188" fontId="66" fillId="0" borderId="27" xfId="0" applyNumberFormat="1" applyFont="1" applyBorder="1" applyAlignment="1">
      <alignment horizontal="center" vertical="center" wrapText="1"/>
    </xf>
    <xf numFmtId="188" fontId="66" fillId="0" borderId="28" xfId="0" applyNumberFormat="1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90" fontId="6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66" fillId="0" borderId="14" xfId="0" applyFont="1" applyBorder="1" applyAlignment="1">
      <alignment horizontal="center" vertical="top" wrapText="1"/>
    </xf>
    <xf numFmtId="188" fontId="66" fillId="0" borderId="0" xfId="0" applyNumberFormat="1" applyFont="1" applyBorder="1" applyAlignment="1">
      <alignment horizontal="center" vertical="center" wrapText="1"/>
    </xf>
    <xf numFmtId="188" fontId="66" fillId="0" borderId="29" xfId="0" applyNumberFormat="1" applyFont="1" applyBorder="1" applyAlignment="1">
      <alignment horizontal="center" vertical="center" wrapText="1"/>
    </xf>
    <xf numFmtId="188" fontId="66" fillId="0" borderId="15" xfId="0" applyNumberFormat="1" applyFont="1" applyBorder="1" applyAlignment="1">
      <alignment horizontal="center" vertical="center" wrapText="1"/>
    </xf>
    <xf numFmtId="188" fontId="66" fillId="0" borderId="30" xfId="0" applyNumberFormat="1" applyFont="1" applyBorder="1" applyAlignment="1">
      <alignment horizontal="center" vertical="center" wrapText="1"/>
    </xf>
    <xf numFmtId="49" fontId="66" fillId="0" borderId="31" xfId="0" applyNumberFormat="1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 wrapText="1"/>
    </xf>
    <xf numFmtId="190" fontId="69" fillId="0" borderId="14" xfId="0" applyNumberFormat="1" applyFont="1" applyBorder="1" applyAlignment="1">
      <alignment horizontal="center" vertical="center" shrinkToFit="1"/>
    </xf>
    <xf numFmtId="190" fontId="69" fillId="0" borderId="3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" fontId="66" fillId="0" borderId="33" xfId="0" applyNumberFormat="1" applyFont="1" applyBorder="1" applyAlignment="1">
      <alignment horizontal="center" vertical="top" wrapText="1"/>
    </xf>
    <xf numFmtId="2" fontId="66" fillId="0" borderId="34" xfId="0" applyNumberFormat="1" applyFont="1" applyBorder="1" applyAlignment="1">
      <alignment horizontal="center" vertical="top" wrapText="1"/>
    </xf>
    <xf numFmtId="0" fontId="66" fillId="0" borderId="34" xfId="0" applyFont="1" applyBorder="1" applyAlignment="1">
      <alignment horizontal="center" vertical="top" wrapText="1"/>
    </xf>
    <xf numFmtId="0" fontId="66" fillId="0" borderId="35" xfId="0" applyFont="1" applyBorder="1" applyAlignment="1">
      <alignment horizontal="center" vertical="top" wrapText="1"/>
    </xf>
    <xf numFmtId="188" fontId="65" fillId="0" borderId="31" xfId="0" applyNumberFormat="1" applyFont="1" applyBorder="1" applyAlignment="1">
      <alignment horizontal="center" vertical="center" wrapText="1"/>
    </xf>
    <xf numFmtId="188" fontId="65" fillId="0" borderId="25" xfId="0" applyNumberFormat="1" applyFont="1" applyBorder="1" applyAlignment="1">
      <alignment horizontal="center" vertical="center" wrapText="1"/>
    </xf>
    <xf numFmtId="188" fontId="65" fillId="0" borderId="36" xfId="0" applyNumberFormat="1" applyFont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center" vertical="top" wrapText="1"/>
    </xf>
    <xf numFmtId="0" fontId="72" fillId="34" borderId="16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190" fontId="69" fillId="0" borderId="34" xfId="0" applyNumberFormat="1" applyFont="1" applyBorder="1" applyAlignment="1">
      <alignment horizontal="center" vertical="center" wrapText="1"/>
    </xf>
    <xf numFmtId="190" fontId="69" fillId="0" borderId="34" xfId="0" applyNumberFormat="1" applyFont="1" applyBorder="1" applyAlignment="1">
      <alignment horizontal="center" vertical="center" shrinkToFit="1"/>
    </xf>
    <xf numFmtId="190" fontId="69" fillId="0" borderId="35" xfId="0" applyNumberFormat="1" applyFont="1" applyBorder="1" applyAlignment="1">
      <alignment horizontal="center" vertical="center" wrapText="1"/>
    </xf>
    <xf numFmtId="0" fontId="72" fillId="34" borderId="38" xfId="0" applyFont="1" applyFill="1" applyBorder="1" applyAlignment="1">
      <alignment horizontal="center" vertical="top" wrapText="1"/>
    </xf>
    <xf numFmtId="0" fontId="72" fillId="34" borderId="39" xfId="0" applyFont="1" applyFill="1" applyBorder="1" applyAlignment="1">
      <alignment horizontal="center" vertical="top" wrapText="1"/>
    </xf>
    <xf numFmtId="0" fontId="71" fillId="0" borderId="31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190" fontId="69" fillId="0" borderId="25" xfId="0" applyNumberFormat="1" applyFont="1" applyBorder="1" applyAlignment="1">
      <alignment horizontal="center" vertical="center" wrapText="1"/>
    </xf>
    <xf numFmtId="190" fontId="69" fillId="0" borderId="25" xfId="0" applyNumberFormat="1" applyFont="1" applyBorder="1" applyAlignment="1">
      <alignment horizontal="center" vertical="center" shrinkToFit="1"/>
    </xf>
    <xf numFmtId="190" fontId="69" fillId="0" borderId="3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2" fillId="34" borderId="40" xfId="0" applyFont="1" applyFill="1" applyBorder="1" applyAlignment="1">
      <alignment horizontal="center" vertical="top" wrapText="1"/>
    </xf>
    <xf numFmtId="0" fontId="72" fillId="34" borderId="41" xfId="0" applyFont="1" applyFill="1" applyBorder="1" applyAlignment="1">
      <alignment horizontal="center" vertical="top" wrapText="1"/>
    </xf>
    <xf numFmtId="0" fontId="72" fillId="34" borderId="42" xfId="0" applyFont="1" applyFill="1" applyBorder="1" applyAlignment="1">
      <alignment horizontal="center" vertical="top" wrapText="1"/>
    </xf>
    <xf numFmtId="0" fontId="72" fillId="34" borderId="4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447675</xdr:colOff>
      <xdr:row>5</xdr:row>
      <xdr:rowOff>38100</xdr:rowOff>
    </xdr:to>
    <xdr:pic>
      <xdr:nvPicPr>
        <xdr:cNvPr id="1" name="Picture 37" descr="Gulfstream P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1857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476250</xdr:colOff>
      <xdr:row>4</xdr:row>
      <xdr:rowOff>228600</xdr:rowOff>
    </xdr:to>
    <xdr:pic>
      <xdr:nvPicPr>
        <xdr:cNvPr id="2" name="Picture 201" descr="Resultado de imagem para jockey club do rio grande do 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12</xdr:col>
      <xdr:colOff>200025</xdr:colOff>
      <xdr:row>82</xdr:row>
      <xdr:rowOff>9525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20675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</xdr:row>
      <xdr:rowOff>9525</xdr:rowOff>
    </xdr:from>
    <xdr:to>
      <xdr:col>4</xdr:col>
      <xdr:colOff>428625</xdr:colOff>
      <xdr:row>17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10</xdr:col>
      <xdr:colOff>0</xdr:colOff>
      <xdr:row>48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43025" y="8258175"/>
          <a:ext cx="4648200" cy="25717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INFROMATION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</xdr:row>
      <xdr:rowOff>9525</xdr:rowOff>
    </xdr:from>
    <xdr:to>
      <xdr:col>4</xdr:col>
      <xdr:colOff>428625</xdr:colOff>
      <xdr:row>17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104775</xdr:rowOff>
    </xdr:from>
    <xdr:to>
      <xdr:col>10</xdr:col>
      <xdr:colOff>0</xdr:colOff>
      <xdr:row>48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43025" y="82010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INFROMATION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</xdr:row>
      <xdr:rowOff>9525</xdr:rowOff>
    </xdr:from>
    <xdr:to>
      <xdr:col>4</xdr:col>
      <xdr:colOff>428625</xdr:colOff>
      <xdr:row>17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10</xdr:col>
      <xdr:colOff>0</xdr:colOff>
      <xdr:row>48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43025" y="8277225"/>
          <a:ext cx="4648200" cy="25717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INFROMATION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6">
      <selection activeCell="P24" sqref="P24"/>
    </sheetView>
  </sheetViews>
  <sheetFormatPr defaultColWidth="11.421875" defaultRowHeight="12.75"/>
  <cols>
    <col min="1" max="6" width="11.421875" style="20" customWidth="1"/>
    <col min="7" max="10" width="11.7109375" style="20" customWidth="1"/>
    <col min="11" max="16384" width="11.421875" style="20" customWidth="1"/>
  </cols>
  <sheetData>
    <row r="1" spans="1:5" ht="15" customHeight="1">
      <c r="A1" s="84" t="s">
        <v>101</v>
      </c>
      <c r="B1" s="85"/>
      <c r="C1" s="85"/>
      <c r="D1" s="85"/>
      <c r="E1" s="86"/>
    </row>
    <row r="2" spans="1:10" ht="12.75" customHeight="1">
      <c r="A2" s="24" t="s">
        <v>102</v>
      </c>
      <c r="B2" s="24"/>
      <c r="C2" s="24" t="s">
        <v>103</v>
      </c>
      <c r="D2" s="24" t="s">
        <v>104</v>
      </c>
      <c r="E2" s="24" t="s">
        <v>105</v>
      </c>
      <c r="G2" s="31" t="s">
        <v>29</v>
      </c>
      <c r="H2" s="32" t="s">
        <v>30</v>
      </c>
      <c r="I2" s="32" t="s">
        <v>28</v>
      </c>
      <c r="J2" s="34" t="s">
        <v>27</v>
      </c>
    </row>
    <row r="3" spans="1:10" ht="12.75">
      <c r="A3" s="24">
        <v>10</v>
      </c>
      <c r="B3" s="25"/>
      <c r="C3" s="26" t="s">
        <v>106</v>
      </c>
      <c r="D3" s="26" t="s">
        <v>107</v>
      </c>
      <c r="E3" s="26" t="s">
        <v>108</v>
      </c>
      <c r="G3" s="29" t="s">
        <v>31</v>
      </c>
      <c r="H3" s="39"/>
      <c r="I3" s="36"/>
      <c r="J3" s="38"/>
    </row>
    <row r="4" spans="1:10" ht="12.75">
      <c r="A4" s="24">
        <v>5</v>
      </c>
      <c r="B4" s="25"/>
      <c r="C4" s="26" t="s">
        <v>109</v>
      </c>
      <c r="D4" s="26" t="s">
        <v>110</v>
      </c>
      <c r="E4" s="26" t="s">
        <v>111</v>
      </c>
      <c r="G4" s="30" t="s">
        <v>32</v>
      </c>
      <c r="H4" s="40"/>
      <c r="I4" s="37"/>
      <c r="J4" s="41"/>
    </row>
    <row r="5" spans="1:10" ht="12.75">
      <c r="A5" s="24">
        <v>7</v>
      </c>
      <c r="B5" s="25"/>
      <c r="C5" s="26" t="s">
        <v>109</v>
      </c>
      <c r="D5" s="26" t="s">
        <v>109</v>
      </c>
      <c r="E5" s="26" t="s">
        <v>112</v>
      </c>
      <c r="G5" s="29" t="s">
        <v>33</v>
      </c>
      <c r="H5" s="42"/>
      <c r="I5" s="38"/>
      <c r="J5" s="38"/>
    </row>
    <row r="6" spans="1:10" ht="12.75">
      <c r="A6" s="84" t="s">
        <v>113</v>
      </c>
      <c r="B6" s="85"/>
      <c r="C6" s="85"/>
      <c r="D6" s="85"/>
      <c r="E6" s="86"/>
      <c r="G6" s="30" t="s">
        <v>34</v>
      </c>
      <c r="H6" s="40"/>
      <c r="I6" s="41"/>
      <c r="J6" s="41"/>
    </row>
    <row r="7" spans="1:10" ht="12.75">
      <c r="A7" s="24" t="s">
        <v>102</v>
      </c>
      <c r="B7" s="24"/>
      <c r="C7" s="24" t="s">
        <v>103</v>
      </c>
      <c r="D7" s="24" t="s">
        <v>104</v>
      </c>
      <c r="E7" s="24" t="s">
        <v>105</v>
      </c>
      <c r="G7" s="29" t="s">
        <v>35</v>
      </c>
      <c r="H7" s="42"/>
      <c r="I7" s="38"/>
      <c r="J7" s="38"/>
    </row>
    <row r="8" spans="1:10" ht="12.75">
      <c r="A8" s="24">
        <v>1</v>
      </c>
      <c r="B8" s="25"/>
      <c r="C8" s="26" t="s">
        <v>114</v>
      </c>
      <c r="D8" s="26" t="s">
        <v>111</v>
      </c>
      <c r="E8" s="26" t="s">
        <v>115</v>
      </c>
      <c r="G8" s="30" t="s">
        <v>36</v>
      </c>
      <c r="H8" s="40"/>
      <c r="I8" s="41"/>
      <c r="J8" s="41"/>
    </row>
    <row r="9" spans="1:10" ht="12.75">
      <c r="A9" s="24">
        <v>5</v>
      </c>
      <c r="B9" s="25"/>
      <c r="C9" s="26" t="s">
        <v>109</v>
      </c>
      <c r="D9" s="26" t="s">
        <v>107</v>
      </c>
      <c r="E9" s="26" t="s">
        <v>108</v>
      </c>
      <c r="G9" s="29" t="s">
        <v>37</v>
      </c>
      <c r="H9" s="42"/>
      <c r="I9" s="38"/>
      <c r="J9" s="38"/>
    </row>
    <row r="10" spans="1:10" ht="12.75">
      <c r="A10" s="24">
        <v>4</v>
      </c>
      <c r="B10" s="25"/>
      <c r="C10" s="26" t="s">
        <v>109</v>
      </c>
      <c r="D10" s="26" t="s">
        <v>109</v>
      </c>
      <c r="E10" s="26" t="s">
        <v>116</v>
      </c>
      <c r="G10" s="30" t="s">
        <v>38</v>
      </c>
      <c r="H10" s="40"/>
      <c r="I10" s="41"/>
      <c r="J10" s="41"/>
    </row>
    <row r="11" spans="1:10" ht="12.75">
      <c r="A11" s="84" t="s">
        <v>117</v>
      </c>
      <c r="B11" s="85"/>
      <c r="C11" s="85"/>
      <c r="D11" s="85"/>
      <c r="E11" s="86"/>
      <c r="G11" s="29" t="s">
        <v>39</v>
      </c>
      <c r="H11" s="42"/>
      <c r="I11" s="38"/>
      <c r="J11" s="38"/>
    </row>
    <row r="12" spans="1:10" ht="12.75">
      <c r="A12" s="24" t="s">
        <v>102</v>
      </c>
      <c r="B12" s="24"/>
      <c r="C12" s="24" t="s">
        <v>103</v>
      </c>
      <c r="D12" s="24" t="s">
        <v>104</v>
      </c>
      <c r="E12" s="24" t="s">
        <v>105</v>
      </c>
      <c r="G12" s="30" t="s">
        <v>40</v>
      </c>
      <c r="H12" s="40"/>
      <c r="I12" s="41"/>
      <c r="J12" s="41"/>
    </row>
    <row r="13" spans="1:10" ht="12.75">
      <c r="A13" s="24">
        <v>5</v>
      </c>
      <c r="B13" s="25"/>
      <c r="C13" s="26" t="s">
        <v>106</v>
      </c>
      <c r="D13" s="26" t="s">
        <v>118</v>
      </c>
      <c r="E13" s="26" t="s">
        <v>108</v>
      </c>
      <c r="G13" s="76"/>
      <c r="H13" s="77"/>
      <c r="I13" s="78"/>
      <c r="J13" s="78"/>
    </row>
    <row r="14" spans="1:10" ht="12.75">
      <c r="A14" s="24">
        <v>3</v>
      </c>
      <c r="B14" s="25"/>
      <c r="C14" s="26" t="s">
        <v>109</v>
      </c>
      <c r="D14" s="26" t="s">
        <v>111</v>
      </c>
      <c r="E14" s="26" t="s">
        <v>115</v>
      </c>
      <c r="G14" s="79"/>
      <c r="H14" s="80"/>
      <c r="I14" s="81"/>
      <c r="J14" s="81"/>
    </row>
    <row r="15" spans="1:10" ht="15">
      <c r="A15" s="24">
        <v>4</v>
      </c>
      <c r="B15" s="25"/>
      <c r="C15" s="26" t="s">
        <v>109</v>
      </c>
      <c r="D15" s="26" t="s">
        <v>109</v>
      </c>
      <c r="E15" s="26" t="s">
        <v>119</v>
      </c>
      <c r="I15" s="89"/>
      <c r="J15" s="89"/>
    </row>
    <row r="16" spans="1:10" ht="15">
      <c r="A16" s="84" t="s">
        <v>120</v>
      </c>
      <c r="B16" s="85"/>
      <c r="C16" s="85"/>
      <c r="D16" s="85"/>
      <c r="E16" s="86"/>
      <c r="I16" s="33"/>
      <c r="J16" s="33"/>
    </row>
    <row r="17" spans="1:10" ht="15">
      <c r="A17" s="24" t="s">
        <v>102</v>
      </c>
      <c r="B17" s="24"/>
      <c r="C17" s="24" t="s">
        <v>103</v>
      </c>
      <c r="D17" s="24" t="s">
        <v>104</v>
      </c>
      <c r="E17" s="24" t="s">
        <v>105</v>
      </c>
      <c r="I17" s="33"/>
      <c r="J17" s="33"/>
    </row>
    <row r="18" spans="1:10" ht="15">
      <c r="A18" s="24">
        <v>5</v>
      </c>
      <c r="B18" s="25"/>
      <c r="C18" s="26" t="s">
        <v>121</v>
      </c>
      <c r="D18" s="26" t="s">
        <v>122</v>
      </c>
      <c r="E18" s="26" t="s">
        <v>123</v>
      </c>
      <c r="I18" s="33"/>
      <c r="J18" s="33"/>
    </row>
    <row r="19" spans="1:10" ht="15">
      <c r="A19" s="24">
        <v>3</v>
      </c>
      <c r="B19" s="25"/>
      <c r="C19" s="26" t="s">
        <v>109</v>
      </c>
      <c r="D19" s="26" t="s">
        <v>112</v>
      </c>
      <c r="E19" s="26" t="s">
        <v>124</v>
      </c>
      <c r="I19" s="33"/>
      <c r="J19" s="33"/>
    </row>
    <row r="20" spans="1:10" ht="15">
      <c r="A20" s="24">
        <v>4</v>
      </c>
      <c r="B20" s="25"/>
      <c r="C20" s="26" t="s">
        <v>109</v>
      </c>
      <c r="D20" s="26" t="s">
        <v>109</v>
      </c>
      <c r="E20" s="26" t="s">
        <v>125</v>
      </c>
      <c r="I20" s="33"/>
      <c r="J20" s="33"/>
    </row>
    <row r="21" spans="1:5" ht="12.75">
      <c r="A21" s="84" t="s">
        <v>126</v>
      </c>
      <c r="B21" s="85"/>
      <c r="C21" s="85"/>
      <c r="D21" s="85"/>
      <c r="E21" s="86"/>
    </row>
    <row r="22" spans="1:5" ht="12.75">
      <c r="A22" s="24" t="s">
        <v>102</v>
      </c>
      <c r="B22" s="24"/>
      <c r="C22" s="24" t="s">
        <v>103</v>
      </c>
      <c r="D22" s="24" t="s">
        <v>104</v>
      </c>
      <c r="E22" s="24" t="s">
        <v>105</v>
      </c>
    </row>
    <row r="23" spans="1:5" ht="12.75">
      <c r="A23" s="24">
        <v>4</v>
      </c>
      <c r="B23" s="25"/>
      <c r="C23" s="26" t="s">
        <v>127</v>
      </c>
      <c r="D23" s="26" t="s">
        <v>128</v>
      </c>
      <c r="E23" s="26" t="s">
        <v>129</v>
      </c>
    </row>
    <row r="24" spans="1:5" ht="12.75">
      <c r="A24" s="24">
        <v>1</v>
      </c>
      <c r="B24" s="25"/>
      <c r="C24" s="26" t="s">
        <v>109</v>
      </c>
      <c r="D24" s="26" t="s">
        <v>130</v>
      </c>
      <c r="E24" s="26" t="s">
        <v>131</v>
      </c>
    </row>
    <row r="25" spans="1:5" ht="12.75">
      <c r="A25" s="24">
        <v>8</v>
      </c>
      <c r="B25" s="25"/>
      <c r="C25" s="26" t="s">
        <v>109</v>
      </c>
      <c r="D25" s="26" t="s">
        <v>109</v>
      </c>
      <c r="E25" s="26" t="s">
        <v>132</v>
      </c>
    </row>
    <row r="26" spans="1:5" ht="12.75">
      <c r="A26" s="84" t="s">
        <v>133</v>
      </c>
      <c r="B26" s="85"/>
      <c r="C26" s="85"/>
      <c r="D26" s="85"/>
      <c r="E26" s="86"/>
    </row>
    <row r="27" spans="1:5" ht="12.75">
      <c r="A27" s="24" t="s">
        <v>102</v>
      </c>
      <c r="B27" s="24"/>
      <c r="C27" s="24" t="s">
        <v>103</v>
      </c>
      <c r="D27" s="24" t="s">
        <v>104</v>
      </c>
      <c r="E27" s="24" t="s">
        <v>105</v>
      </c>
    </row>
    <row r="28" spans="1:5" ht="12.75">
      <c r="A28" s="24">
        <v>3</v>
      </c>
      <c r="B28" s="25"/>
      <c r="C28" s="26" t="s">
        <v>134</v>
      </c>
      <c r="D28" s="26" t="s">
        <v>132</v>
      </c>
      <c r="E28" s="26" t="s">
        <v>115</v>
      </c>
    </row>
    <row r="29" spans="1:5" ht="12.75">
      <c r="A29" s="24">
        <v>6</v>
      </c>
      <c r="B29" s="25"/>
      <c r="C29" s="26" t="s">
        <v>109</v>
      </c>
      <c r="D29" s="26" t="s">
        <v>116</v>
      </c>
      <c r="E29" s="26" t="s">
        <v>115</v>
      </c>
    </row>
    <row r="30" spans="1:5" ht="12.75">
      <c r="A30" s="24">
        <v>4</v>
      </c>
      <c r="B30" s="25"/>
      <c r="C30" s="26" t="s">
        <v>109</v>
      </c>
      <c r="D30" s="26" t="s">
        <v>109</v>
      </c>
      <c r="E30" s="26" t="s">
        <v>135</v>
      </c>
    </row>
    <row r="31" spans="1:5" ht="12.75">
      <c r="A31" s="84" t="s">
        <v>136</v>
      </c>
      <c r="B31" s="85"/>
      <c r="C31" s="85"/>
      <c r="D31" s="85"/>
      <c r="E31" s="86"/>
    </row>
    <row r="32" spans="1:5" ht="12.75">
      <c r="A32" s="24" t="s">
        <v>102</v>
      </c>
      <c r="B32" s="24"/>
      <c r="C32" s="24" t="s">
        <v>103</v>
      </c>
      <c r="D32" s="24" t="s">
        <v>104</v>
      </c>
      <c r="E32" s="24" t="s">
        <v>105</v>
      </c>
    </row>
    <row r="33" spans="1:5" ht="12.75">
      <c r="A33" s="24">
        <v>2</v>
      </c>
      <c r="B33" s="25"/>
      <c r="C33" s="26" t="s">
        <v>137</v>
      </c>
      <c r="D33" s="26" t="s">
        <v>110</v>
      </c>
      <c r="E33" s="26" t="s">
        <v>124</v>
      </c>
    </row>
    <row r="34" spans="1:5" ht="12.75">
      <c r="A34" s="24">
        <v>5</v>
      </c>
      <c r="B34" s="25"/>
      <c r="C34" s="26" t="s">
        <v>109</v>
      </c>
      <c r="D34" s="26" t="s">
        <v>138</v>
      </c>
      <c r="E34" s="26" t="s">
        <v>139</v>
      </c>
    </row>
    <row r="35" spans="1:5" ht="12.75">
      <c r="A35" s="24">
        <v>8</v>
      </c>
      <c r="B35" s="25"/>
      <c r="C35" s="26" t="s">
        <v>109</v>
      </c>
      <c r="D35" s="26" t="s">
        <v>109</v>
      </c>
      <c r="E35" s="26" t="s">
        <v>115</v>
      </c>
    </row>
    <row r="36" spans="1:5" ht="12.75">
      <c r="A36" s="90" t="s">
        <v>186</v>
      </c>
      <c r="B36" s="91"/>
      <c r="C36" s="91"/>
      <c r="D36" s="91"/>
      <c r="E36" s="92"/>
    </row>
    <row r="37" spans="1:5" ht="12.75">
      <c r="A37" s="24" t="s">
        <v>102</v>
      </c>
      <c r="B37" s="24"/>
      <c r="C37" s="24" t="s">
        <v>103</v>
      </c>
      <c r="D37" s="24" t="s">
        <v>104</v>
      </c>
      <c r="E37" s="24" t="s">
        <v>105</v>
      </c>
    </row>
    <row r="38" spans="1:5" ht="12.75">
      <c r="A38" s="24">
        <v>1</v>
      </c>
      <c r="B38" s="25"/>
      <c r="C38" s="26" t="s">
        <v>131</v>
      </c>
      <c r="D38" s="26" t="s">
        <v>116</v>
      </c>
      <c r="E38" s="26" t="s">
        <v>111</v>
      </c>
    </row>
    <row r="39" spans="1:5" ht="12.75">
      <c r="A39" s="24">
        <v>6</v>
      </c>
      <c r="B39" s="25"/>
      <c r="C39" s="26" t="s">
        <v>109</v>
      </c>
      <c r="D39" s="26" t="s">
        <v>187</v>
      </c>
      <c r="E39" s="26" t="s">
        <v>132</v>
      </c>
    </row>
    <row r="40" spans="1:5" ht="12.75">
      <c r="A40" s="24">
        <v>11</v>
      </c>
      <c r="B40" s="25"/>
      <c r="C40" s="26" t="s">
        <v>109</v>
      </c>
      <c r="D40" s="26" t="s">
        <v>109</v>
      </c>
      <c r="E40" s="26" t="s">
        <v>123</v>
      </c>
    </row>
    <row r="41" spans="1:5" ht="12.75">
      <c r="A41" s="90" t="s">
        <v>188</v>
      </c>
      <c r="B41" s="91"/>
      <c r="C41" s="91"/>
      <c r="D41" s="91"/>
      <c r="E41" s="92"/>
    </row>
    <row r="42" spans="1:5" ht="12.75">
      <c r="A42" s="24" t="s">
        <v>102</v>
      </c>
      <c r="B42" s="24"/>
      <c r="C42" s="24" t="s">
        <v>103</v>
      </c>
      <c r="D42" s="24" t="s">
        <v>104</v>
      </c>
      <c r="E42" s="24" t="s">
        <v>105</v>
      </c>
    </row>
    <row r="43" spans="1:5" ht="12.75">
      <c r="A43" s="24">
        <v>8</v>
      </c>
      <c r="B43" s="25"/>
      <c r="C43" s="26" t="s">
        <v>134</v>
      </c>
      <c r="D43" s="26" t="s">
        <v>112</v>
      </c>
      <c r="E43" s="26" t="s">
        <v>124</v>
      </c>
    </row>
    <row r="44" spans="1:5" ht="12.75">
      <c r="A44" s="24">
        <v>5</v>
      </c>
      <c r="B44" s="25"/>
      <c r="C44" s="26" t="s">
        <v>109</v>
      </c>
      <c r="D44" s="26" t="s">
        <v>189</v>
      </c>
      <c r="E44" s="26" t="s">
        <v>111</v>
      </c>
    </row>
    <row r="45" spans="1:5" ht="12.75">
      <c r="A45" s="24">
        <v>9</v>
      </c>
      <c r="B45" s="25"/>
      <c r="C45" s="26" t="s">
        <v>109</v>
      </c>
      <c r="D45" s="26" t="s">
        <v>109</v>
      </c>
      <c r="E45" s="26" t="s">
        <v>108</v>
      </c>
    </row>
    <row r="46" spans="1:5" ht="12.75">
      <c r="A46" s="24"/>
      <c r="B46" s="25" t="s">
        <v>109</v>
      </c>
      <c r="C46" s="87"/>
      <c r="D46" s="87"/>
      <c r="E46" s="88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5"/>
      <c r="C48" s="26"/>
      <c r="D48" s="26"/>
      <c r="E48" s="26"/>
    </row>
    <row r="49" spans="1:5" ht="12.75">
      <c r="A49" s="24"/>
      <c r="B49" s="25"/>
      <c r="C49" s="26"/>
      <c r="D49" s="26"/>
      <c r="E49" s="26"/>
    </row>
    <row r="50" spans="1:5" ht="12.75">
      <c r="A50" s="24"/>
      <c r="B50" s="25"/>
      <c r="C50" s="26"/>
      <c r="D50" s="26"/>
      <c r="E50" s="26"/>
    </row>
    <row r="51" spans="1:5" ht="12.75">
      <c r="A51" s="70"/>
      <c r="B51" s="71"/>
      <c r="C51" s="71"/>
      <c r="D51" s="71"/>
      <c r="E51" s="72"/>
    </row>
    <row r="52" spans="1:5" ht="12.75">
      <c r="A52" s="24"/>
      <c r="B52" s="24"/>
      <c r="C52" s="24"/>
      <c r="D52" s="24"/>
      <c r="E52" s="24"/>
    </row>
    <row r="53" spans="1:5" ht="12.75">
      <c r="A53" s="24"/>
      <c r="B53" s="25"/>
      <c r="C53" s="26"/>
      <c r="D53" s="26"/>
      <c r="E53" s="26"/>
    </row>
    <row r="54" spans="1:5" ht="12.75">
      <c r="A54" s="24"/>
      <c r="B54" s="25"/>
      <c r="C54" s="26"/>
      <c r="D54" s="26"/>
      <c r="E54" s="26"/>
    </row>
    <row r="55" spans="1:5" ht="12.75">
      <c r="A55" s="24"/>
      <c r="B55" s="25"/>
      <c r="C55" s="26"/>
      <c r="D55" s="26"/>
      <c r="E55" s="26"/>
    </row>
    <row r="56" spans="1:5" ht="12.75">
      <c r="A56" s="70"/>
      <c r="B56" s="71"/>
      <c r="C56" s="71"/>
      <c r="D56" s="71"/>
      <c r="E56" s="72"/>
    </row>
    <row r="57" spans="1:5" ht="12.75">
      <c r="A57" s="24"/>
      <c r="B57" s="24"/>
      <c r="C57" s="24"/>
      <c r="D57" s="24"/>
      <c r="E57" s="24"/>
    </row>
    <row r="58" spans="1:5" ht="12.75">
      <c r="A58" s="24"/>
      <c r="B58" s="25"/>
      <c r="C58" s="26"/>
      <c r="D58" s="26"/>
      <c r="E58" s="26"/>
    </row>
    <row r="59" spans="1:5" ht="12.75">
      <c r="A59" s="24"/>
      <c r="B59" s="25"/>
      <c r="C59" s="26"/>
      <c r="D59" s="26"/>
      <c r="E59" s="26"/>
    </row>
    <row r="60" spans="1:5" ht="12.75">
      <c r="A60" s="24"/>
      <c r="B60" s="25"/>
      <c r="C60" s="26"/>
      <c r="D60" s="26"/>
      <c r="E60" s="26"/>
    </row>
  </sheetData>
  <sheetProtection/>
  <mergeCells count="3">
    <mergeCell ref="I15:J15"/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2"/>
  <sheetViews>
    <sheetView showZeros="0" tabSelected="1" zoomScalePageLayoutView="0" workbookViewId="0" topLeftCell="A73">
      <selection activeCell="S85" sqref="S85"/>
    </sheetView>
  </sheetViews>
  <sheetFormatPr defaultColWidth="11.421875" defaultRowHeight="12.75"/>
  <cols>
    <col min="1" max="1" width="5.7109375" style="12" customWidth="1"/>
    <col min="2" max="2" width="7.00390625" style="12" customWidth="1"/>
    <col min="3" max="3" width="9.7109375" style="12" customWidth="1"/>
    <col min="4" max="4" width="9.7109375" style="17" customWidth="1"/>
    <col min="5" max="5" width="9.7109375" style="16" customWidth="1"/>
    <col min="6" max="6" width="9.7109375" style="12" customWidth="1"/>
    <col min="7" max="8" width="5.7109375" style="12" customWidth="1"/>
    <col min="9" max="9" width="6.8515625" style="12" customWidth="1"/>
    <col min="10" max="10" width="9.7109375" style="12" customWidth="1"/>
    <col min="11" max="11" width="9.7109375" style="17" customWidth="1"/>
    <col min="12" max="12" width="9.7109375" style="16" customWidth="1"/>
    <col min="13" max="13" width="9.7109375" style="12" customWidth="1"/>
  </cols>
  <sheetData>
    <row r="1" spans="5:10" ht="12.75">
      <c r="E1" s="35"/>
      <c r="F1" s="99"/>
      <c r="G1" s="99"/>
      <c r="H1" s="99"/>
      <c r="I1" s="99"/>
      <c r="J1" s="35"/>
    </row>
    <row r="2" spans="5:10" ht="12.75">
      <c r="E2" s="35"/>
      <c r="F2" s="99"/>
      <c r="G2" s="99"/>
      <c r="H2" s="99"/>
      <c r="I2" s="99"/>
      <c r="J2" s="35"/>
    </row>
    <row r="3" spans="5:10" ht="12.75">
      <c r="E3" s="35"/>
      <c r="F3" s="99"/>
      <c r="G3" s="99"/>
      <c r="H3" s="99"/>
      <c r="I3" s="99"/>
      <c r="J3" s="35"/>
    </row>
    <row r="4" spans="5:10" ht="12.75">
      <c r="E4" s="35"/>
      <c r="F4" s="99"/>
      <c r="G4" s="99"/>
      <c r="H4" s="99"/>
      <c r="I4" s="99"/>
      <c r="J4" s="35"/>
    </row>
    <row r="5" spans="5:13" ht="22.5" customHeight="1">
      <c r="E5" s="35"/>
      <c r="F5" s="35"/>
      <c r="G5" s="35"/>
      <c r="H5" s="35"/>
      <c r="I5" s="35"/>
      <c r="J5" s="35"/>
      <c r="K5" s="27"/>
      <c r="L5" s="27"/>
      <c r="M5" s="27"/>
    </row>
    <row r="6" spans="1:13" ht="14.25" customHeight="1">
      <c r="A6" s="98">
        <v>44258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5:13" ht="14.25" customHeight="1">
      <c r="E7" s="28"/>
      <c r="F7" s="28"/>
      <c r="G7" s="28"/>
      <c r="H7" s="28"/>
      <c r="I7" s="28"/>
      <c r="J7" s="28"/>
      <c r="K7" s="13"/>
      <c r="L7" s="13"/>
      <c r="M7" s="13"/>
    </row>
    <row r="8" spans="1:13" ht="12.75">
      <c r="A8" s="96" t="s">
        <v>16</v>
      </c>
      <c r="B8" s="96"/>
      <c r="C8" s="96"/>
      <c r="D8" s="96"/>
      <c r="E8" s="18" t="s">
        <v>17</v>
      </c>
      <c r="F8" s="19"/>
      <c r="G8" s="1"/>
      <c r="H8" s="96" t="s">
        <v>16</v>
      </c>
      <c r="I8" s="96"/>
      <c r="J8" s="96"/>
      <c r="K8" s="96"/>
      <c r="L8" s="18" t="s">
        <v>23</v>
      </c>
      <c r="M8" s="19"/>
    </row>
    <row r="9" spans="1:13" ht="12.75">
      <c r="A9" s="94" t="s">
        <v>15</v>
      </c>
      <c r="B9" s="94"/>
      <c r="C9" s="22">
        <f>Info!J3</f>
        <v>0</v>
      </c>
      <c r="D9" s="14" t="s">
        <v>9</v>
      </c>
      <c r="E9" s="101">
        <f>Info!I3</f>
        <v>0</v>
      </c>
      <c r="F9" s="101"/>
      <c r="G9" s="6"/>
      <c r="H9" s="94" t="s">
        <v>15</v>
      </c>
      <c r="I9" s="94"/>
      <c r="J9" s="22">
        <f>Info!J8</f>
        <v>0</v>
      </c>
      <c r="K9" s="14" t="s">
        <v>9</v>
      </c>
      <c r="L9" s="97">
        <f>Info!I8</f>
        <v>0</v>
      </c>
      <c r="M9" s="97"/>
    </row>
    <row r="10" spans="2:13" ht="11.25" customHeight="1">
      <c r="B10" s="94"/>
      <c r="C10" s="94"/>
      <c r="D10" s="94"/>
      <c r="E10" s="9"/>
      <c r="F10" s="7"/>
      <c r="G10" s="6"/>
      <c r="I10" s="94"/>
      <c r="J10" s="94"/>
      <c r="K10" s="94"/>
      <c r="L10" s="9"/>
      <c r="M10" s="7"/>
    </row>
    <row r="11" spans="1:13" ht="12.75">
      <c r="A11" s="3"/>
      <c r="B11" s="7"/>
      <c r="C11" s="7"/>
      <c r="D11" s="3" t="s">
        <v>4</v>
      </c>
      <c r="E11" s="3" t="s">
        <v>5</v>
      </c>
      <c r="F11" s="3" t="s">
        <v>6</v>
      </c>
      <c r="G11" s="8"/>
      <c r="H11" s="3"/>
      <c r="I11" s="7"/>
      <c r="J11" s="7"/>
      <c r="K11" s="3" t="s">
        <v>4</v>
      </c>
      <c r="L11" s="3" t="s">
        <v>5</v>
      </c>
      <c r="M11" s="3" t="s">
        <v>6</v>
      </c>
    </row>
    <row r="12" spans="1:13" ht="12.75">
      <c r="A12" s="4" t="s">
        <v>0</v>
      </c>
      <c r="B12" s="21">
        <f>Info!A3</f>
        <v>10</v>
      </c>
      <c r="C12" s="22"/>
      <c r="D12" s="21" t="str">
        <f>Info!C3</f>
        <v> 7.20   </v>
      </c>
      <c r="E12" s="21" t="str">
        <f>Info!D3</f>
        <v> 3.40   </v>
      </c>
      <c r="F12" s="21" t="str">
        <f>Info!E3</f>
        <v> 2.60   </v>
      </c>
      <c r="G12" s="8"/>
      <c r="H12" s="4" t="s">
        <v>0</v>
      </c>
      <c r="I12" s="21">
        <f>Info!A28</f>
        <v>3</v>
      </c>
      <c r="J12" s="22"/>
      <c r="K12" s="21" t="str">
        <f>Info!C28</f>
        <v> 6.60   </v>
      </c>
      <c r="L12" s="21" t="str">
        <f>Info!D28</f>
        <v> 3.60   </v>
      </c>
      <c r="M12" s="21" t="str">
        <f>Info!E28</f>
        <v> 2.40   </v>
      </c>
    </row>
    <row r="13" spans="1:13" ht="12.75">
      <c r="A13" s="4" t="s">
        <v>1</v>
      </c>
      <c r="B13" s="21">
        <f>Info!A4</f>
        <v>5</v>
      </c>
      <c r="C13" s="22"/>
      <c r="D13" s="21"/>
      <c r="E13" s="21" t="str">
        <f>Info!D4</f>
        <v> 5.00   </v>
      </c>
      <c r="F13" s="21" t="str">
        <f>Info!E4</f>
        <v> 3.00   </v>
      </c>
      <c r="G13" s="8"/>
      <c r="H13" s="4" t="s">
        <v>1</v>
      </c>
      <c r="I13" s="21">
        <f>Info!A29</f>
        <v>6</v>
      </c>
      <c r="J13" s="22"/>
      <c r="K13" s="21"/>
      <c r="L13" s="21" t="str">
        <f>Info!D29</f>
        <v> 4.00   </v>
      </c>
      <c r="M13" s="21" t="str">
        <f>Info!E29</f>
        <v> 2.40   </v>
      </c>
    </row>
    <row r="14" spans="1:13" ht="12.75">
      <c r="A14" s="4" t="s">
        <v>2</v>
      </c>
      <c r="B14" s="21">
        <f>Info!A5</f>
        <v>7</v>
      </c>
      <c r="C14" s="22"/>
      <c r="D14" s="21"/>
      <c r="E14" s="23"/>
      <c r="F14" s="21" t="str">
        <f>Info!E5</f>
        <v> 3.80   </v>
      </c>
      <c r="G14" s="8"/>
      <c r="H14" s="4" t="s">
        <v>2</v>
      </c>
      <c r="I14" s="21">
        <f>Info!A30</f>
        <v>4</v>
      </c>
      <c r="J14" s="22"/>
      <c r="K14" s="21"/>
      <c r="L14" s="23"/>
      <c r="M14" s="21" t="str">
        <f>Info!E30</f>
        <v> 2.20   </v>
      </c>
    </row>
    <row r="15" spans="1:13" ht="12.75">
      <c r="A15" s="94" t="s">
        <v>10</v>
      </c>
      <c r="B15" s="94"/>
      <c r="C15" s="3" t="s">
        <v>140</v>
      </c>
      <c r="D15" s="3"/>
      <c r="E15" s="3"/>
      <c r="F15" s="5"/>
      <c r="G15" s="8"/>
      <c r="H15" s="94" t="s">
        <v>10</v>
      </c>
      <c r="I15" s="94"/>
      <c r="J15" s="3" t="s">
        <v>173</v>
      </c>
      <c r="K15" s="4" t="s">
        <v>8</v>
      </c>
      <c r="L15" s="3" t="s">
        <v>178</v>
      </c>
      <c r="M15" s="5"/>
    </row>
    <row r="16" spans="1:13" ht="12.75">
      <c r="A16" s="94" t="s">
        <v>7</v>
      </c>
      <c r="B16" s="94"/>
      <c r="C16" s="3" t="s">
        <v>141</v>
      </c>
      <c r="D16" s="3"/>
      <c r="E16" s="14"/>
      <c r="F16" s="9"/>
      <c r="G16" s="8"/>
      <c r="H16" s="94" t="s">
        <v>7</v>
      </c>
      <c r="I16" s="94"/>
      <c r="J16" s="3" t="s">
        <v>174</v>
      </c>
      <c r="K16" s="4" t="s">
        <v>11</v>
      </c>
      <c r="L16" s="14" t="s">
        <v>179</v>
      </c>
      <c r="M16" s="9"/>
    </row>
    <row r="17" spans="1:13" ht="12.75">
      <c r="A17" s="94" t="s">
        <v>12</v>
      </c>
      <c r="B17" s="94"/>
      <c r="C17" s="3" t="s">
        <v>142</v>
      </c>
      <c r="D17" s="3"/>
      <c r="E17" s="14"/>
      <c r="F17" s="9"/>
      <c r="G17" s="8"/>
      <c r="H17" s="94" t="s">
        <v>12</v>
      </c>
      <c r="I17" s="94"/>
      <c r="J17" s="3" t="s">
        <v>175</v>
      </c>
      <c r="K17" s="4"/>
      <c r="L17" s="14"/>
      <c r="M17" s="9"/>
    </row>
    <row r="18" spans="1:13" ht="12.75">
      <c r="A18" s="95" t="s">
        <v>14</v>
      </c>
      <c r="B18" s="95"/>
      <c r="C18" s="93" t="s">
        <v>143</v>
      </c>
      <c r="D18" s="93"/>
      <c r="E18" s="93" t="s">
        <v>144</v>
      </c>
      <c r="F18" s="93"/>
      <c r="G18" s="8"/>
      <c r="H18" s="95" t="s">
        <v>14</v>
      </c>
      <c r="I18" s="95"/>
      <c r="J18" s="93" t="s">
        <v>176</v>
      </c>
      <c r="K18" s="93"/>
      <c r="L18" s="93" t="s">
        <v>177</v>
      </c>
      <c r="M18" s="93"/>
    </row>
    <row r="19" spans="1:13" ht="12.75">
      <c r="A19" s="4"/>
      <c r="B19" s="4"/>
      <c r="C19" s="3"/>
      <c r="D19" s="3"/>
      <c r="E19" s="9"/>
      <c r="F19" s="3"/>
      <c r="G19" s="8"/>
      <c r="H19" s="4"/>
      <c r="I19" s="4"/>
      <c r="J19" s="3"/>
      <c r="K19" s="3"/>
      <c r="L19" s="9"/>
      <c r="M19" s="3"/>
    </row>
    <row r="20" spans="1:13" ht="12.75">
      <c r="A20" s="96" t="s">
        <v>16</v>
      </c>
      <c r="B20" s="96"/>
      <c r="C20" s="96"/>
      <c r="D20" s="96"/>
      <c r="E20" s="18" t="s">
        <v>20</v>
      </c>
      <c r="F20" s="19"/>
      <c r="G20" s="1"/>
      <c r="H20" s="96" t="s">
        <v>16</v>
      </c>
      <c r="I20" s="96"/>
      <c r="J20" s="96"/>
      <c r="K20" s="96"/>
      <c r="L20" s="18" t="s">
        <v>24</v>
      </c>
      <c r="M20" s="19"/>
    </row>
    <row r="21" spans="1:13" ht="12.75">
      <c r="A21" s="94" t="s">
        <v>15</v>
      </c>
      <c r="B21" s="94"/>
      <c r="C21" s="22">
        <f>Info!J4</f>
        <v>0</v>
      </c>
      <c r="D21" s="14" t="s">
        <v>9</v>
      </c>
      <c r="E21" s="97">
        <f>Info!I4</f>
        <v>0</v>
      </c>
      <c r="F21" s="97"/>
      <c r="G21" s="6"/>
      <c r="H21" s="94" t="s">
        <v>15</v>
      </c>
      <c r="I21" s="94"/>
      <c r="J21" s="22">
        <f>Info!J9</f>
        <v>0</v>
      </c>
      <c r="K21" s="14" t="s">
        <v>9</v>
      </c>
      <c r="L21" s="97">
        <f>Info!I9</f>
        <v>0</v>
      </c>
      <c r="M21" s="97"/>
    </row>
    <row r="22" spans="2:13" ht="11.25" customHeight="1">
      <c r="B22" s="94"/>
      <c r="C22" s="94"/>
      <c r="D22" s="94"/>
      <c r="E22" s="9"/>
      <c r="F22" s="7"/>
      <c r="G22" s="6"/>
      <c r="I22" s="94"/>
      <c r="J22" s="94"/>
      <c r="K22" s="94"/>
      <c r="L22" s="9"/>
      <c r="M22" s="7"/>
    </row>
    <row r="23" spans="1:13" ht="12.75">
      <c r="A23" s="3"/>
      <c r="B23" s="7"/>
      <c r="C23" s="7"/>
      <c r="D23" s="3" t="s">
        <v>4</v>
      </c>
      <c r="E23" s="3" t="s">
        <v>5</v>
      </c>
      <c r="F23" s="3" t="s">
        <v>6</v>
      </c>
      <c r="G23" s="8"/>
      <c r="H23" s="3"/>
      <c r="I23" s="7"/>
      <c r="J23" s="7"/>
      <c r="K23" s="3" t="s">
        <v>4</v>
      </c>
      <c r="L23" s="3" t="s">
        <v>5</v>
      </c>
      <c r="M23" s="3" t="s">
        <v>6</v>
      </c>
    </row>
    <row r="24" spans="1:13" ht="12.75">
      <c r="A24" s="4" t="s">
        <v>0</v>
      </c>
      <c r="B24" s="21">
        <f>Info!A8</f>
        <v>1</v>
      </c>
      <c r="C24" s="22"/>
      <c r="D24" s="21" t="str">
        <f>Info!C8</f>
        <v> 5.60   </v>
      </c>
      <c r="E24" s="21" t="str">
        <f>Info!D8</f>
        <v> 3.00   </v>
      </c>
      <c r="F24" s="21" t="str">
        <f>Info!E8</f>
        <v> 2.40   </v>
      </c>
      <c r="G24" s="8"/>
      <c r="H24" s="4" t="s">
        <v>0</v>
      </c>
      <c r="I24" s="21">
        <f>Info!A33</f>
        <v>2</v>
      </c>
      <c r="J24" s="22"/>
      <c r="K24" s="21" t="str">
        <f>Info!C33</f>
        <v> 8.20   </v>
      </c>
      <c r="L24" s="21" t="str">
        <f>Info!D33</f>
        <v> 5.00   </v>
      </c>
      <c r="M24" s="21" t="str">
        <f>Info!E33</f>
        <v> 2.80   </v>
      </c>
    </row>
    <row r="25" spans="1:13" ht="12.75">
      <c r="A25" s="4" t="s">
        <v>1</v>
      </c>
      <c r="B25" s="21">
        <f>Info!A9</f>
        <v>5</v>
      </c>
      <c r="C25" s="22"/>
      <c r="D25" s="21"/>
      <c r="E25" s="21" t="str">
        <f>Info!D9</f>
        <v> 3.40   </v>
      </c>
      <c r="F25" s="21" t="str">
        <f>Info!E9</f>
        <v> 2.60   </v>
      </c>
      <c r="G25" s="8"/>
      <c r="H25" s="4" t="s">
        <v>1</v>
      </c>
      <c r="I25" s="21">
        <f>Info!A34</f>
        <v>5</v>
      </c>
      <c r="J25" s="22"/>
      <c r="K25" s="21"/>
      <c r="L25" s="21" t="str">
        <f>Info!D34</f>
        <v> 9.20   </v>
      </c>
      <c r="M25" s="21" t="str">
        <f>Info!E34</f>
        <v> 4.60   </v>
      </c>
    </row>
    <row r="26" spans="1:13" ht="12.75">
      <c r="A26" s="4" t="s">
        <v>2</v>
      </c>
      <c r="B26" s="21">
        <f>Info!A10</f>
        <v>4</v>
      </c>
      <c r="C26" s="22"/>
      <c r="D26" s="21"/>
      <c r="E26" s="23"/>
      <c r="F26" s="21" t="str">
        <f>Info!E10</f>
        <v> 4.00   </v>
      </c>
      <c r="G26" s="8"/>
      <c r="H26" s="4" t="s">
        <v>2</v>
      </c>
      <c r="I26" s="21">
        <f>Info!A35</f>
        <v>8</v>
      </c>
      <c r="J26" s="22"/>
      <c r="K26" s="21"/>
      <c r="L26" s="23"/>
      <c r="M26" s="21" t="str">
        <f>Info!E35</f>
        <v> 2.40   </v>
      </c>
    </row>
    <row r="27" spans="1:13" ht="12.75">
      <c r="A27" s="94" t="s">
        <v>10</v>
      </c>
      <c r="B27" s="94"/>
      <c r="C27" s="3" t="s">
        <v>145</v>
      </c>
      <c r="D27" s="4" t="s">
        <v>8</v>
      </c>
      <c r="E27" s="3" t="s">
        <v>150</v>
      </c>
      <c r="F27" s="5"/>
      <c r="G27" s="8"/>
      <c r="H27" s="94" t="s">
        <v>10</v>
      </c>
      <c r="I27" s="94"/>
      <c r="J27" s="3" t="s">
        <v>158</v>
      </c>
      <c r="K27" s="4" t="s">
        <v>8</v>
      </c>
      <c r="L27" s="3" t="s">
        <v>184</v>
      </c>
      <c r="M27" s="5"/>
    </row>
    <row r="28" spans="1:13" ht="12.75">
      <c r="A28" s="94" t="s">
        <v>7</v>
      </c>
      <c r="B28" s="94"/>
      <c r="C28" s="3" t="s">
        <v>146</v>
      </c>
      <c r="D28" s="3"/>
      <c r="E28" s="14"/>
      <c r="F28" s="9"/>
      <c r="G28" s="8"/>
      <c r="H28" s="94" t="s">
        <v>7</v>
      </c>
      <c r="I28" s="94"/>
      <c r="J28" s="3" t="s">
        <v>180</v>
      </c>
      <c r="K28" s="4" t="s">
        <v>11</v>
      </c>
      <c r="L28" s="14" t="s">
        <v>185</v>
      </c>
      <c r="M28" s="9"/>
    </row>
    <row r="29" spans="1:13" ht="12.75">
      <c r="A29" s="94" t="s">
        <v>12</v>
      </c>
      <c r="B29" s="94"/>
      <c r="C29" s="3" t="s">
        <v>147</v>
      </c>
      <c r="D29" s="3"/>
      <c r="E29" s="14"/>
      <c r="F29" s="9"/>
      <c r="G29" s="8"/>
      <c r="H29" s="94" t="s">
        <v>12</v>
      </c>
      <c r="I29" s="94"/>
      <c r="J29" s="3" t="s">
        <v>181</v>
      </c>
      <c r="K29" s="4"/>
      <c r="L29" s="14"/>
      <c r="M29" s="9"/>
    </row>
    <row r="30" spans="1:13" ht="12.75">
      <c r="A30" s="95" t="s">
        <v>14</v>
      </c>
      <c r="B30" s="95"/>
      <c r="C30" s="93" t="s">
        <v>148</v>
      </c>
      <c r="D30" s="93"/>
      <c r="E30" s="93" t="s">
        <v>149</v>
      </c>
      <c r="F30" s="93"/>
      <c r="G30" s="8"/>
      <c r="H30" s="95" t="s">
        <v>14</v>
      </c>
      <c r="I30" s="95"/>
      <c r="J30" s="93" t="s">
        <v>182</v>
      </c>
      <c r="K30" s="93"/>
      <c r="L30" s="93" t="s">
        <v>183</v>
      </c>
      <c r="M30" s="93"/>
    </row>
    <row r="31" spans="1:13" ht="12.75">
      <c r="A31" s="4"/>
      <c r="B31" s="4"/>
      <c r="C31" s="3"/>
      <c r="D31" s="3"/>
      <c r="E31" s="9"/>
      <c r="F31" s="3"/>
      <c r="G31" s="1"/>
      <c r="H31" s="4"/>
      <c r="I31" s="4"/>
      <c r="J31" s="3"/>
      <c r="K31" s="3"/>
      <c r="L31" s="9"/>
      <c r="M31" s="3"/>
    </row>
    <row r="32" spans="1:13" ht="12.75">
      <c r="A32" s="96" t="s">
        <v>16</v>
      </c>
      <c r="B32" s="96"/>
      <c r="C32" s="96"/>
      <c r="D32" s="96"/>
      <c r="E32" s="18" t="s">
        <v>21</v>
      </c>
      <c r="F32" s="19"/>
      <c r="G32" s="1"/>
      <c r="H32" s="96" t="s">
        <v>16</v>
      </c>
      <c r="I32" s="96"/>
      <c r="J32" s="96"/>
      <c r="K32" s="96"/>
      <c r="L32" s="18" t="s">
        <v>25</v>
      </c>
      <c r="M32" s="19"/>
    </row>
    <row r="33" spans="1:13" ht="12.75">
      <c r="A33" s="94" t="s">
        <v>15</v>
      </c>
      <c r="B33" s="94"/>
      <c r="C33" s="22">
        <f>Info!J5</f>
        <v>0</v>
      </c>
      <c r="D33" s="14" t="s">
        <v>9</v>
      </c>
      <c r="E33" s="97">
        <f>Info!I5</f>
        <v>0</v>
      </c>
      <c r="F33" s="97"/>
      <c r="G33" s="6"/>
      <c r="H33" s="94" t="s">
        <v>15</v>
      </c>
      <c r="I33" s="94"/>
      <c r="J33" s="22">
        <f>Info!J10</f>
        <v>0</v>
      </c>
      <c r="K33" s="14" t="s">
        <v>9</v>
      </c>
      <c r="L33" s="97">
        <f>Info!I10</f>
        <v>0</v>
      </c>
      <c r="M33" s="97"/>
    </row>
    <row r="34" spans="2:13" ht="11.25" customHeight="1">
      <c r="B34" s="94"/>
      <c r="C34" s="94"/>
      <c r="D34" s="94"/>
      <c r="E34" s="9"/>
      <c r="F34" s="7"/>
      <c r="G34" s="6"/>
      <c r="I34" s="94"/>
      <c r="J34" s="94"/>
      <c r="K34" s="94"/>
      <c r="L34" s="9"/>
      <c r="M34" s="7"/>
    </row>
    <row r="35" spans="1:13" ht="12.75">
      <c r="A35" s="3"/>
      <c r="B35" s="7"/>
      <c r="C35" s="7"/>
      <c r="D35" s="3" t="s">
        <v>4</v>
      </c>
      <c r="E35" s="3" t="s">
        <v>5</v>
      </c>
      <c r="F35" s="3" t="s">
        <v>6</v>
      </c>
      <c r="G35" s="8"/>
      <c r="H35" s="3"/>
      <c r="I35" s="7"/>
      <c r="J35" s="7"/>
      <c r="K35" s="3" t="s">
        <v>4</v>
      </c>
      <c r="L35" s="3" t="s">
        <v>5</v>
      </c>
      <c r="M35" s="3" t="s">
        <v>6</v>
      </c>
    </row>
    <row r="36" spans="1:13" ht="12.75">
      <c r="A36" s="4" t="s">
        <v>0</v>
      </c>
      <c r="B36" s="21">
        <f>Info!A13</f>
        <v>5</v>
      </c>
      <c r="C36" s="22"/>
      <c r="D36" s="21" t="str">
        <f>Info!C13</f>
        <v> 7.20   </v>
      </c>
      <c r="E36" s="21" t="str">
        <f>Info!D13</f>
        <v> 3.20   </v>
      </c>
      <c r="F36" s="21" t="str">
        <f>Info!E13</f>
        <v> 2.60   </v>
      </c>
      <c r="G36" s="8"/>
      <c r="H36" s="4" t="s">
        <v>0</v>
      </c>
      <c r="I36" s="21">
        <f>Info!A38</f>
        <v>1</v>
      </c>
      <c r="J36" s="22"/>
      <c r="K36" s="21" t="str">
        <f>Info!C38</f>
        <v> 6.00   </v>
      </c>
      <c r="L36" s="21" t="str">
        <f>Info!D38</f>
        <v> 4.00   </v>
      </c>
      <c r="M36" s="21" t="str">
        <f>Info!E38</f>
        <v> 3.00   </v>
      </c>
    </row>
    <row r="37" spans="1:13" ht="12.75">
      <c r="A37" s="4" t="s">
        <v>1</v>
      </c>
      <c r="B37" s="21">
        <f>Info!A14</f>
        <v>3</v>
      </c>
      <c r="C37" s="22"/>
      <c r="D37" s="21"/>
      <c r="E37" s="21" t="str">
        <f>Info!D14</f>
        <v> 3.00   </v>
      </c>
      <c r="F37" s="21" t="str">
        <f>Info!E14</f>
        <v> 2.40   </v>
      </c>
      <c r="G37" s="8"/>
      <c r="H37" s="4" t="s">
        <v>1</v>
      </c>
      <c r="I37" s="21">
        <f>Info!A39</f>
        <v>6</v>
      </c>
      <c r="J37" s="22"/>
      <c r="K37" s="21"/>
      <c r="L37" s="21" t="str">
        <f>Info!D39</f>
        <v> 6.20   </v>
      </c>
      <c r="M37" s="21" t="str">
        <f>Info!E39</f>
        <v> 3.60   </v>
      </c>
    </row>
    <row r="38" spans="1:13" ht="12.75">
      <c r="A38" s="4" t="s">
        <v>2</v>
      </c>
      <c r="B38" s="21">
        <f>Info!A15</f>
        <v>4</v>
      </c>
      <c r="C38" s="22"/>
      <c r="D38" s="21"/>
      <c r="E38" s="23"/>
      <c r="F38" s="21" t="str">
        <f>Info!E15</f>
        <v> 5.80   </v>
      </c>
      <c r="G38" s="8"/>
      <c r="H38" s="4" t="s">
        <v>2</v>
      </c>
      <c r="I38" s="21">
        <f>Info!A40</f>
        <v>11</v>
      </c>
      <c r="J38" s="22"/>
      <c r="K38" s="21"/>
      <c r="L38" s="23"/>
      <c r="M38" s="21" t="str">
        <f>Info!E40</f>
        <v> 4.20   </v>
      </c>
    </row>
    <row r="39" spans="1:13" ht="12.75">
      <c r="A39" s="94" t="s">
        <v>10</v>
      </c>
      <c r="B39" s="94"/>
      <c r="C39" s="3" t="s">
        <v>151</v>
      </c>
      <c r="D39" s="4" t="s">
        <v>8</v>
      </c>
      <c r="E39" s="3" t="s">
        <v>156</v>
      </c>
      <c r="F39" s="5"/>
      <c r="G39" s="8"/>
      <c r="H39" s="94" t="s">
        <v>10</v>
      </c>
      <c r="I39" s="94"/>
      <c r="J39" s="3" t="s">
        <v>190</v>
      </c>
      <c r="K39" s="4" t="s">
        <v>8</v>
      </c>
      <c r="L39" s="3" t="s">
        <v>195</v>
      </c>
      <c r="M39" s="5"/>
    </row>
    <row r="40" spans="1:13" ht="12.75">
      <c r="A40" s="94" t="s">
        <v>7</v>
      </c>
      <c r="B40" s="94"/>
      <c r="C40" s="3" t="s">
        <v>152</v>
      </c>
      <c r="D40" s="4" t="s">
        <v>11</v>
      </c>
      <c r="E40" s="14" t="s">
        <v>157</v>
      </c>
      <c r="F40" s="9"/>
      <c r="G40" s="8"/>
      <c r="H40" s="94" t="s">
        <v>7</v>
      </c>
      <c r="I40" s="94"/>
      <c r="J40" s="3" t="s">
        <v>191</v>
      </c>
      <c r="K40" s="4" t="s">
        <v>11</v>
      </c>
      <c r="L40" s="14" t="s">
        <v>196</v>
      </c>
      <c r="M40" s="9"/>
    </row>
    <row r="41" spans="1:13" ht="12.75">
      <c r="A41" s="94" t="s">
        <v>12</v>
      </c>
      <c r="B41" s="94"/>
      <c r="C41" s="3" t="s">
        <v>153</v>
      </c>
      <c r="D41" s="3"/>
      <c r="E41" s="14"/>
      <c r="F41" s="9"/>
      <c r="G41" s="8"/>
      <c r="H41" s="94" t="s">
        <v>12</v>
      </c>
      <c r="I41" s="94"/>
      <c r="J41" s="3" t="s">
        <v>192</v>
      </c>
      <c r="K41" s="4"/>
      <c r="L41" s="14"/>
      <c r="M41" s="9"/>
    </row>
    <row r="42" spans="1:13" ht="12.75">
      <c r="A42" s="95" t="s">
        <v>14</v>
      </c>
      <c r="B42" s="95"/>
      <c r="C42" s="93" t="s">
        <v>154</v>
      </c>
      <c r="D42" s="93"/>
      <c r="E42" s="93" t="s">
        <v>155</v>
      </c>
      <c r="F42" s="93"/>
      <c r="G42" s="8"/>
      <c r="H42" s="95" t="s">
        <v>14</v>
      </c>
      <c r="I42" s="95"/>
      <c r="J42" s="93" t="s">
        <v>193</v>
      </c>
      <c r="K42" s="93"/>
      <c r="L42" s="93" t="s">
        <v>194</v>
      </c>
      <c r="M42" s="93"/>
    </row>
    <row r="43" spans="1:13" ht="12.75">
      <c r="A43" s="4"/>
      <c r="B43" s="4"/>
      <c r="C43" s="3"/>
      <c r="D43" s="3"/>
      <c r="E43" s="9"/>
      <c r="F43" s="3"/>
      <c r="G43" s="6"/>
      <c r="H43" s="4"/>
      <c r="I43" s="4"/>
      <c r="J43" s="3"/>
      <c r="K43" s="3"/>
      <c r="L43" s="9"/>
      <c r="M43" s="3"/>
    </row>
    <row r="44" spans="1:13" ht="12.75">
      <c r="A44" s="96" t="s">
        <v>16</v>
      </c>
      <c r="B44" s="96"/>
      <c r="C44" s="96"/>
      <c r="D44" s="96"/>
      <c r="E44" s="18" t="s">
        <v>22</v>
      </c>
      <c r="F44" s="19"/>
      <c r="G44" s="1"/>
      <c r="H44" s="96" t="s">
        <v>16</v>
      </c>
      <c r="I44" s="96"/>
      <c r="J44" s="96"/>
      <c r="K44" s="96"/>
      <c r="L44" s="18" t="s">
        <v>19</v>
      </c>
      <c r="M44" s="19"/>
    </row>
    <row r="45" spans="1:13" ht="12.75">
      <c r="A45" s="94" t="s">
        <v>15</v>
      </c>
      <c r="B45" s="94"/>
      <c r="C45" s="22">
        <f>Info!J6</f>
        <v>0</v>
      </c>
      <c r="D45" s="14" t="s">
        <v>9</v>
      </c>
      <c r="E45" s="97">
        <f>Info!I6</f>
        <v>0</v>
      </c>
      <c r="F45" s="97"/>
      <c r="G45" s="6"/>
      <c r="H45" s="94" t="s">
        <v>15</v>
      </c>
      <c r="I45" s="94"/>
      <c r="J45" s="22">
        <f>Info!J11</f>
        <v>0</v>
      </c>
      <c r="K45" s="14" t="s">
        <v>9</v>
      </c>
      <c r="L45" s="97">
        <f>Info!I11</f>
        <v>0</v>
      </c>
      <c r="M45" s="97"/>
    </row>
    <row r="46" spans="2:13" ht="11.25" customHeight="1">
      <c r="B46" s="94"/>
      <c r="C46" s="94"/>
      <c r="D46" s="94"/>
      <c r="E46" s="9"/>
      <c r="F46" s="7"/>
      <c r="G46" s="6"/>
      <c r="I46" s="94"/>
      <c r="J46" s="94"/>
      <c r="K46" s="94"/>
      <c r="L46" s="9"/>
      <c r="M46" s="7"/>
    </row>
    <row r="47" spans="1:13" ht="12.75">
      <c r="A47" s="3"/>
      <c r="B47" s="7"/>
      <c r="C47" s="7"/>
      <c r="D47" s="3" t="s">
        <v>4</v>
      </c>
      <c r="E47" s="3" t="s">
        <v>5</v>
      </c>
      <c r="F47" s="3" t="s">
        <v>6</v>
      </c>
      <c r="G47" s="8"/>
      <c r="H47" s="3"/>
      <c r="I47" s="7"/>
      <c r="J47" s="7"/>
      <c r="K47" s="3" t="s">
        <v>4</v>
      </c>
      <c r="L47" s="3" t="s">
        <v>5</v>
      </c>
      <c r="M47" s="3" t="s">
        <v>6</v>
      </c>
    </row>
    <row r="48" spans="1:13" ht="12.75">
      <c r="A48" s="4" t="s">
        <v>0</v>
      </c>
      <c r="B48" s="21">
        <f>Info!A18</f>
        <v>5</v>
      </c>
      <c r="C48" s="22"/>
      <c r="D48" s="21" t="str">
        <f>Info!C18</f>
        <v> 18.60   </v>
      </c>
      <c r="E48" s="21" t="str">
        <f>Info!D18</f>
        <v> 6.40   </v>
      </c>
      <c r="F48" s="21" t="str">
        <f>Info!E18</f>
        <v> 4.20   </v>
      </c>
      <c r="G48" s="8"/>
      <c r="H48" s="4" t="s">
        <v>0</v>
      </c>
      <c r="I48" s="21">
        <f>Info!A43</f>
        <v>8</v>
      </c>
      <c r="J48" s="22"/>
      <c r="K48" s="21" t="str">
        <f>Info!C43</f>
        <v> 6.60   </v>
      </c>
      <c r="L48" s="21" t="str">
        <f>Info!D43</f>
        <v> 3.80   </v>
      </c>
      <c r="M48" s="21" t="str">
        <f>Info!E43</f>
        <v> 2.80   </v>
      </c>
    </row>
    <row r="49" spans="1:13" ht="12.75">
      <c r="A49" s="4" t="s">
        <v>1</v>
      </c>
      <c r="B49" s="21">
        <f>Info!A19</f>
        <v>3</v>
      </c>
      <c r="C49" s="22"/>
      <c r="D49" s="21"/>
      <c r="E49" s="21" t="str">
        <f>Info!D19</f>
        <v> 3.80   </v>
      </c>
      <c r="F49" s="21" t="str">
        <f>Info!E19</f>
        <v> 2.80   </v>
      </c>
      <c r="G49" s="8"/>
      <c r="H49" s="4" t="s">
        <v>1</v>
      </c>
      <c r="I49" s="21">
        <f>Info!A44</f>
        <v>5</v>
      </c>
      <c r="J49" s="22"/>
      <c r="K49" s="21"/>
      <c r="L49" s="21" t="str">
        <f>Info!D44</f>
        <v> 4.80   </v>
      </c>
      <c r="M49" s="21" t="str">
        <f>Info!E44</f>
        <v> 3.00   </v>
      </c>
    </row>
    <row r="50" spans="1:13" ht="12.75">
      <c r="A50" s="4" t="s">
        <v>2</v>
      </c>
      <c r="B50" s="21">
        <f>Info!A20</f>
        <v>4</v>
      </c>
      <c r="C50" s="22"/>
      <c r="D50" s="21"/>
      <c r="E50" s="23"/>
      <c r="F50" s="21" t="str">
        <f>Info!E20</f>
        <v> 4.40   </v>
      </c>
      <c r="G50" s="8"/>
      <c r="H50" s="4" t="s">
        <v>2</v>
      </c>
      <c r="I50" s="21">
        <f>Info!A45</f>
        <v>9</v>
      </c>
      <c r="J50" s="22"/>
      <c r="K50" s="21"/>
      <c r="L50" s="23"/>
      <c r="M50" s="21" t="str">
        <f>Info!E45</f>
        <v> 2.60   </v>
      </c>
    </row>
    <row r="51" spans="1:13" ht="12.75">
      <c r="A51" s="94" t="s">
        <v>10</v>
      </c>
      <c r="B51" s="94"/>
      <c r="C51" s="3" t="s">
        <v>158</v>
      </c>
      <c r="D51" s="4" t="s">
        <v>8</v>
      </c>
      <c r="E51" s="3" t="s">
        <v>163</v>
      </c>
      <c r="F51" s="5"/>
      <c r="G51" s="8"/>
      <c r="H51" s="94" t="s">
        <v>10</v>
      </c>
      <c r="I51" s="94"/>
      <c r="J51" s="3" t="s">
        <v>197</v>
      </c>
      <c r="K51" s="4" t="s">
        <v>8</v>
      </c>
      <c r="L51" s="3" t="s">
        <v>202</v>
      </c>
      <c r="M51" s="5"/>
    </row>
    <row r="52" spans="1:13" ht="12.75">
      <c r="A52" s="94" t="s">
        <v>7</v>
      </c>
      <c r="B52" s="94"/>
      <c r="C52" s="3" t="s">
        <v>159</v>
      </c>
      <c r="D52" s="4" t="s">
        <v>11</v>
      </c>
      <c r="E52" s="14" t="s">
        <v>164</v>
      </c>
      <c r="F52" s="9"/>
      <c r="G52" s="8"/>
      <c r="H52" s="94" t="s">
        <v>7</v>
      </c>
      <c r="I52" s="94"/>
      <c r="J52" s="3" t="s">
        <v>198</v>
      </c>
      <c r="K52" s="4" t="s">
        <v>11</v>
      </c>
      <c r="L52" s="14" t="s">
        <v>203</v>
      </c>
      <c r="M52" s="9"/>
    </row>
    <row r="53" spans="1:13" ht="12.75">
      <c r="A53" s="94" t="s">
        <v>12</v>
      </c>
      <c r="B53" s="94"/>
      <c r="C53" s="3" t="s">
        <v>160</v>
      </c>
      <c r="D53" s="4"/>
      <c r="E53" s="14"/>
      <c r="F53" s="9"/>
      <c r="G53" s="8"/>
      <c r="H53" s="94" t="s">
        <v>12</v>
      </c>
      <c r="I53" s="94"/>
      <c r="J53" s="3" t="s">
        <v>199</v>
      </c>
      <c r="K53" s="4"/>
      <c r="L53" s="14"/>
      <c r="M53" s="9"/>
    </row>
    <row r="54" spans="1:13" ht="12.75">
      <c r="A54" s="95" t="s">
        <v>14</v>
      </c>
      <c r="B54" s="95"/>
      <c r="C54" s="93" t="s">
        <v>161</v>
      </c>
      <c r="D54" s="93"/>
      <c r="E54" s="93" t="s">
        <v>162</v>
      </c>
      <c r="F54" s="93"/>
      <c r="G54" s="8"/>
      <c r="H54" s="95" t="s">
        <v>14</v>
      </c>
      <c r="I54" s="95"/>
      <c r="J54" s="93" t="s">
        <v>200</v>
      </c>
      <c r="K54" s="93"/>
      <c r="L54" s="93" t="s">
        <v>201</v>
      </c>
      <c r="M54" s="93"/>
    </row>
    <row r="55" spans="1:7" ht="12.75">
      <c r="A55" s="4"/>
      <c r="B55" s="4"/>
      <c r="C55" s="3"/>
      <c r="D55" s="3"/>
      <c r="E55" s="3"/>
      <c r="F55" s="3"/>
      <c r="G55" s="8"/>
    </row>
    <row r="56" spans="1:13" ht="12.75">
      <c r="A56" s="96" t="s">
        <v>16</v>
      </c>
      <c r="B56" s="96"/>
      <c r="C56" s="96"/>
      <c r="D56" s="96"/>
      <c r="E56" s="18" t="s">
        <v>18</v>
      </c>
      <c r="F56" s="19"/>
      <c r="G56" s="1"/>
      <c r="H56" s="96" t="s">
        <v>16</v>
      </c>
      <c r="I56" s="96"/>
      <c r="J56" s="96"/>
      <c r="K56" s="96"/>
      <c r="L56" s="18" t="s">
        <v>26</v>
      </c>
      <c r="M56" s="19"/>
    </row>
    <row r="57" spans="1:13" ht="12.75">
      <c r="A57" s="94" t="s">
        <v>15</v>
      </c>
      <c r="B57" s="94"/>
      <c r="C57" s="22">
        <f>Info!J7</f>
        <v>0</v>
      </c>
      <c r="D57" s="14" t="s">
        <v>9</v>
      </c>
      <c r="E57" s="97">
        <f>Info!I7</f>
        <v>0</v>
      </c>
      <c r="F57" s="97"/>
      <c r="G57" s="6"/>
      <c r="H57" s="94" t="s">
        <v>15</v>
      </c>
      <c r="I57" s="94"/>
      <c r="J57" s="22">
        <f>Info!J12</f>
        <v>0</v>
      </c>
      <c r="K57" s="14" t="s">
        <v>9</v>
      </c>
      <c r="L57" s="97">
        <f>Info!I12</f>
        <v>0</v>
      </c>
      <c r="M57" s="97"/>
    </row>
    <row r="58" spans="2:13" ht="11.25" customHeight="1">
      <c r="B58" s="94"/>
      <c r="C58" s="94"/>
      <c r="D58" s="94"/>
      <c r="E58" s="9"/>
      <c r="F58" s="7"/>
      <c r="G58" s="6"/>
      <c r="I58" s="94"/>
      <c r="J58" s="94"/>
      <c r="K58" s="94"/>
      <c r="L58" s="9"/>
      <c r="M58" s="7"/>
    </row>
    <row r="59" spans="1:13" ht="12.75">
      <c r="A59" s="3"/>
      <c r="B59" s="7"/>
      <c r="C59" s="7"/>
      <c r="D59" s="3" t="s">
        <v>4</v>
      </c>
      <c r="E59" s="3" t="s">
        <v>5</v>
      </c>
      <c r="F59" s="3" t="s">
        <v>6</v>
      </c>
      <c r="G59" s="8"/>
      <c r="H59" s="3"/>
      <c r="I59" s="7"/>
      <c r="J59" s="7"/>
      <c r="K59" s="3" t="s">
        <v>4</v>
      </c>
      <c r="L59" s="3" t="s">
        <v>5</v>
      </c>
      <c r="M59" s="3" t="s">
        <v>6</v>
      </c>
    </row>
    <row r="60" spans="1:13" ht="12.75">
      <c r="A60" s="4" t="s">
        <v>0</v>
      </c>
      <c r="B60" s="21">
        <f>Info!A23</f>
        <v>4</v>
      </c>
      <c r="C60" s="22"/>
      <c r="D60" s="21" t="str">
        <f>Info!C23</f>
        <v> 43.00   </v>
      </c>
      <c r="E60" s="21" t="str">
        <f>Info!D23</f>
        <v> 17.60   </v>
      </c>
      <c r="F60" s="21" t="str">
        <f>Info!E23</f>
        <v> 8.40   </v>
      </c>
      <c r="G60" s="8"/>
      <c r="H60" s="4" t="s">
        <v>0</v>
      </c>
      <c r="I60" s="21" t="s">
        <v>25</v>
      </c>
      <c r="J60" s="22"/>
      <c r="K60" s="21" t="s">
        <v>152</v>
      </c>
      <c r="L60" s="21" t="s">
        <v>210</v>
      </c>
      <c r="M60" s="21" t="s">
        <v>211</v>
      </c>
    </row>
    <row r="61" spans="1:13" ht="12.75">
      <c r="A61" s="4" t="s">
        <v>1</v>
      </c>
      <c r="B61" s="21">
        <f>Info!A24</f>
        <v>1</v>
      </c>
      <c r="C61" s="22"/>
      <c r="D61" s="21"/>
      <c r="E61" s="21" t="str">
        <f>Info!D24</f>
        <v> 9.80   </v>
      </c>
      <c r="F61" s="21" t="str">
        <f>Info!E24</f>
        <v> 6.00   </v>
      </c>
      <c r="G61" s="8"/>
      <c r="H61" s="4" t="s">
        <v>1</v>
      </c>
      <c r="I61" s="21" t="s">
        <v>23</v>
      </c>
      <c r="J61" s="22"/>
      <c r="K61" s="21"/>
      <c r="L61" s="21" t="s">
        <v>214</v>
      </c>
      <c r="M61" s="21" t="s">
        <v>212</v>
      </c>
    </row>
    <row r="62" spans="1:13" ht="12.75">
      <c r="A62" s="4" t="s">
        <v>2</v>
      </c>
      <c r="B62" s="21">
        <f>Info!A25</f>
        <v>8</v>
      </c>
      <c r="C62" s="22"/>
      <c r="D62" s="21"/>
      <c r="E62" s="23"/>
      <c r="F62" s="21" t="str">
        <f>Info!E25</f>
        <v> 3.60   </v>
      </c>
      <c r="G62" s="8"/>
      <c r="H62" s="4" t="s">
        <v>2</v>
      </c>
      <c r="I62" s="21" t="s">
        <v>19</v>
      </c>
      <c r="J62" s="22"/>
      <c r="K62" s="21"/>
      <c r="L62" s="23"/>
      <c r="M62" s="21" t="s">
        <v>213</v>
      </c>
    </row>
    <row r="63" spans="1:13" ht="12.75">
      <c r="A63" s="94" t="s">
        <v>10</v>
      </c>
      <c r="B63" s="94"/>
      <c r="C63" s="3" t="s">
        <v>165</v>
      </c>
      <c r="D63" s="4" t="s">
        <v>8</v>
      </c>
      <c r="E63" s="3" t="s">
        <v>170</v>
      </c>
      <c r="F63" s="5"/>
      <c r="G63" s="8"/>
      <c r="H63" s="94" t="s">
        <v>10</v>
      </c>
      <c r="I63" s="94"/>
      <c r="J63" s="3" t="s">
        <v>204</v>
      </c>
      <c r="K63" s="4" t="s">
        <v>8</v>
      </c>
      <c r="L63" s="3" t="s">
        <v>215</v>
      </c>
      <c r="M63" s="5"/>
    </row>
    <row r="64" spans="1:13" ht="12.75">
      <c r="A64" s="94" t="s">
        <v>7</v>
      </c>
      <c r="B64" s="94"/>
      <c r="C64" s="3" t="s">
        <v>166</v>
      </c>
      <c r="D64" s="4" t="s">
        <v>11</v>
      </c>
      <c r="E64" s="14" t="s">
        <v>171</v>
      </c>
      <c r="F64" s="9"/>
      <c r="G64" s="8"/>
      <c r="H64" s="94" t="s">
        <v>7</v>
      </c>
      <c r="I64" s="94"/>
      <c r="J64" s="3" t="s">
        <v>205</v>
      </c>
      <c r="K64" s="4" t="s">
        <v>11</v>
      </c>
      <c r="L64" s="14" t="s">
        <v>208</v>
      </c>
      <c r="M64" s="9"/>
    </row>
    <row r="65" spans="1:13" ht="12.75">
      <c r="A65" s="94" t="s">
        <v>12</v>
      </c>
      <c r="B65" s="94"/>
      <c r="C65" s="3" t="s">
        <v>167</v>
      </c>
      <c r="D65" s="4" t="s">
        <v>13</v>
      </c>
      <c r="E65" s="14" t="s">
        <v>172</v>
      </c>
      <c r="F65" s="9"/>
      <c r="G65" s="8"/>
      <c r="H65" s="94" t="s">
        <v>12</v>
      </c>
      <c r="I65" s="94"/>
      <c r="J65" s="3" t="s">
        <v>216</v>
      </c>
      <c r="K65" s="4" t="s">
        <v>13</v>
      </c>
      <c r="L65" s="14" t="s">
        <v>209</v>
      </c>
      <c r="M65" s="9"/>
    </row>
    <row r="66" spans="1:13" ht="12.75">
      <c r="A66" s="95" t="s">
        <v>14</v>
      </c>
      <c r="B66" s="95"/>
      <c r="C66" s="93" t="s">
        <v>168</v>
      </c>
      <c r="D66" s="93"/>
      <c r="E66" s="93" t="s">
        <v>169</v>
      </c>
      <c r="F66" s="93"/>
      <c r="G66" s="8"/>
      <c r="H66" s="95" t="s">
        <v>14</v>
      </c>
      <c r="I66" s="95"/>
      <c r="J66" s="93" t="s">
        <v>206</v>
      </c>
      <c r="K66" s="93"/>
      <c r="L66" s="93" t="s">
        <v>207</v>
      </c>
      <c r="M66" s="93"/>
    </row>
    <row r="67" spans="1:13" ht="12.75">
      <c r="A67" s="15"/>
      <c r="H67" s="2"/>
      <c r="I67" s="1"/>
      <c r="J67" s="1"/>
      <c r="K67" s="10"/>
      <c r="L67" s="11"/>
      <c r="M67" s="1"/>
    </row>
    <row r="68" spans="8:13" ht="12.75">
      <c r="H68" s="96"/>
      <c r="I68" s="96"/>
      <c r="J68" s="96"/>
      <c r="K68" s="96"/>
      <c r="L68" s="18"/>
      <c r="M68" s="19"/>
    </row>
    <row r="69" spans="8:13" ht="12.75">
      <c r="H69" s="94"/>
      <c r="I69" s="94"/>
      <c r="J69" s="22"/>
      <c r="K69" s="3"/>
      <c r="L69" s="103"/>
      <c r="M69" s="103"/>
    </row>
    <row r="70" spans="8:13" ht="12.75">
      <c r="H70" s="1"/>
      <c r="I70" s="94"/>
      <c r="J70" s="94"/>
      <c r="K70" s="94"/>
      <c r="L70" s="9"/>
      <c r="M70" s="7"/>
    </row>
    <row r="71" spans="8:13" ht="12.75">
      <c r="H71" s="3"/>
      <c r="I71" s="7"/>
      <c r="J71" s="7"/>
      <c r="K71" s="3"/>
      <c r="L71" s="3"/>
      <c r="M71" s="3"/>
    </row>
    <row r="72" spans="8:13" ht="12.75">
      <c r="H72" s="4"/>
      <c r="I72" s="21"/>
      <c r="J72" s="22"/>
      <c r="K72" s="21"/>
      <c r="L72" s="21"/>
      <c r="M72" s="21"/>
    </row>
    <row r="73" spans="8:13" ht="12.75">
      <c r="H73" s="4"/>
      <c r="I73" s="21"/>
      <c r="J73" s="22"/>
      <c r="K73" s="21"/>
      <c r="L73" s="21"/>
      <c r="M73" s="21"/>
    </row>
    <row r="74" spans="8:13" ht="12.75">
      <c r="H74" s="4"/>
      <c r="I74" s="21"/>
      <c r="J74" s="22"/>
      <c r="K74" s="21"/>
      <c r="L74" s="23"/>
      <c r="M74" s="21"/>
    </row>
    <row r="75" spans="8:13" ht="12.75">
      <c r="H75" s="94"/>
      <c r="I75" s="94"/>
      <c r="J75" s="3"/>
      <c r="K75" s="4"/>
      <c r="L75" s="3"/>
      <c r="M75" s="9"/>
    </row>
    <row r="76" spans="8:13" ht="12.75">
      <c r="H76" s="94"/>
      <c r="I76" s="94"/>
      <c r="J76" s="3"/>
      <c r="K76" s="4"/>
      <c r="L76" s="3"/>
      <c r="M76" s="9"/>
    </row>
    <row r="77" spans="8:13" ht="12.75">
      <c r="H77" s="94"/>
      <c r="I77" s="94"/>
      <c r="J77" s="3"/>
      <c r="K77" s="4"/>
      <c r="L77" s="3"/>
      <c r="M77" s="9"/>
    </row>
    <row r="78" spans="8:13" ht="12.75">
      <c r="H78" s="94"/>
      <c r="I78" s="94"/>
      <c r="J78" s="102"/>
      <c r="K78" s="102"/>
      <c r="L78" s="102"/>
      <c r="M78" s="102"/>
    </row>
    <row r="79" spans="1:8" ht="12.75">
      <c r="A79" s="15"/>
      <c r="H79" s="15"/>
    </row>
    <row r="81" spans="1:13" ht="12.75">
      <c r="A81" s="100" t="s">
        <v>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</sheetData>
  <sheetProtection/>
  <mergeCells count="113">
    <mergeCell ref="H77:I77"/>
    <mergeCell ref="H78:I78"/>
    <mergeCell ref="J78:K78"/>
    <mergeCell ref="L78:M78"/>
    <mergeCell ref="H68:K68"/>
    <mergeCell ref="H69:I69"/>
    <mergeCell ref="L69:M69"/>
    <mergeCell ref="I70:K70"/>
    <mergeCell ref="H75:I75"/>
    <mergeCell ref="H76:I76"/>
    <mergeCell ref="A9:B9"/>
    <mergeCell ref="A16:B16"/>
    <mergeCell ref="A8:D8"/>
    <mergeCell ref="E9:F9"/>
    <mergeCell ref="A15:B15"/>
    <mergeCell ref="H28:I28"/>
    <mergeCell ref="B22:D22"/>
    <mergeCell ref="B10:D10"/>
    <mergeCell ref="A18:B18"/>
    <mergeCell ref="E21:F21"/>
    <mergeCell ref="H41:I41"/>
    <mergeCell ref="L21:M21"/>
    <mergeCell ref="H33:I33"/>
    <mergeCell ref="H40:I40"/>
    <mergeCell ref="L54:M54"/>
    <mergeCell ref="L45:M45"/>
    <mergeCell ref="I22:K22"/>
    <mergeCell ref="J30:K30"/>
    <mergeCell ref="L42:M42"/>
    <mergeCell ref="H32:K32"/>
    <mergeCell ref="C18:D18"/>
    <mergeCell ref="L33:M33"/>
    <mergeCell ref="J18:K18"/>
    <mergeCell ref="H15:I15"/>
    <mergeCell ref="I10:K10"/>
    <mergeCell ref="H16:I16"/>
    <mergeCell ref="L30:M30"/>
    <mergeCell ref="H30:I30"/>
    <mergeCell ref="E18:F18"/>
    <mergeCell ref="H42:I42"/>
    <mergeCell ref="H8:K8"/>
    <mergeCell ref="A21:B21"/>
    <mergeCell ref="H9:I9"/>
    <mergeCell ref="A27:B27"/>
    <mergeCell ref="C30:D30"/>
    <mergeCell ref="H20:K20"/>
    <mergeCell ref="H18:I18"/>
    <mergeCell ref="H17:I17"/>
    <mergeCell ref="H21:I21"/>
    <mergeCell ref="B34:D34"/>
    <mergeCell ref="A56:D56"/>
    <mergeCell ref="A52:B52"/>
    <mergeCell ref="B46:D46"/>
    <mergeCell ref="A20:D20"/>
    <mergeCell ref="A32:D32"/>
    <mergeCell ref="C42:D42"/>
    <mergeCell ref="A54:B54"/>
    <mergeCell ref="A45:B45"/>
    <mergeCell ref="A29:B29"/>
    <mergeCell ref="A53:B53"/>
    <mergeCell ref="A57:B57"/>
    <mergeCell ref="L9:M9"/>
    <mergeCell ref="A17:B17"/>
    <mergeCell ref="A28:B28"/>
    <mergeCell ref="A30:B30"/>
    <mergeCell ref="C54:D54"/>
    <mergeCell ref="A44:D44"/>
    <mergeCell ref="H29:I29"/>
    <mergeCell ref="H39:I39"/>
    <mergeCell ref="H52:I52"/>
    <mergeCell ref="H51:I51"/>
    <mergeCell ref="A33:B33"/>
    <mergeCell ref="A40:B40"/>
    <mergeCell ref="A42:B42"/>
    <mergeCell ref="I46:K46"/>
    <mergeCell ref="H45:I45"/>
    <mergeCell ref="J42:K42"/>
    <mergeCell ref="E33:F33"/>
    <mergeCell ref="I34:K34"/>
    <mergeCell ref="F1:I4"/>
    <mergeCell ref="E54:F54"/>
    <mergeCell ref="E57:F57"/>
    <mergeCell ref="C66:D66"/>
    <mergeCell ref="A81:M82"/>
    <mergeCell ref="H65:I65"/>
    <mergeCell ref="A63:B63"/>
    <mergeCell ref="A64:B64"/>
    <mergeCell ref="A65:B65"/>
    <mergeCell ref="L57:M57"/>
    <mergeCell ref="E45:F45"/>
    <mergeCell ref="A39:B39"/>
    <mergeCell ref="A6:M6"/>
    <mergeCell ref="A41:B41"/>
    <mergeCell ref="A51:B51"/>
    <mergeCell ref="E42:F42"/>
    <mergeCell ref="H44:K44"/>
    <mergeCell ref="E30:F30"/>
    <mergeCell ref="H27:I27"/>
    <mergeCell ref="L18:M18"/>
    <mergeCell ref="H53:I53"/>
    <mergeCell ref="H54:I54"/>
    <mergeCell ref="H64:I64"/>
    <mergeCell ref="I58:K58"/>
    <mergeCell ref="H63:I63"/>
    <mergeCell ref="H57:I57"/>
    <mergeCell ref="H56:K56"/>
    <mergeCell ref="J54:K54"/>
    <mergeCell ref="L66:M66"/>
    <mergeCell ref="B58:D58"/>
    <mergeCell ref="J66:K66"/>
    <mergeCell ref="E66:F66"/>
    <mergeCell ref="A66:B66"/>
    <mergeCell ref="H66:I66"/>
  </mergeCells>
  <printOptions horizontalCentered="1"/>
  <pageMargins left="0" right="0" top="0.03937007874015748" bottom="0.2362204724409449" header="0" footer="0.2362204724409449"/>
  <pageSetup fitToHeight="1" fitToWidth="1" horizontalDpi="300" verticalDpi="300" orientation="portrait" paperSize="5" scale="94" r:id="rId2"/>
  <headerFooter alignWithMargins="0">
    <oddFooter>&amp;LR00/0704&amp;RR-CA-07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PageLayoutView="0" workbookViewId="0" topLeftCell="A15">
      <selection activeCell="A6" sqref="A6:M6"/>
    </sheetView>
  </sheetViews>
  <sheetFormatPr defaultColWidth="11.421875" defaultRowHeight="12.75"/>
  <cols>
    <col min="1" max="1" width="7.57421875" style="0" customWidth="1"/>
    <col min="2" max="2" width="12.57421875" style="0" bestFit="1" customWidth="1"/>
    <col min="3" max="10" width="8.7109375" style="0" customWidth="1"/>
    <col min="11" max="11" width="8.421875" style="0" customWidth="1"/>
  </cols>
  <sheetData>
    <row r="1" spans="1:9" s="59" customFormat="1" ht="21" customHeight="1" hidden="1">
      <c r="A1" s="68" t="s">
        <v>95</v>
      </c>
      <c r="B1" s="67">
        <f>RESULTADOS!A6</f>
        <v>44258</v>
      </c>
      <c r="C1" s="58"/>
      <c r="D1" s="58"/>
      <c r="I1" s="60"/>
    </row>
    <row r="2" spans="1:12" s="64" customFormat="1" ht="15" hidden="1">
      <c r="A2" s="61">
        <v>1</v>
      </c>
      <c r="B2" s="62" t="s">
        <v>57</v>
      </c>
      <c r="C2" s="63" t="s">
        <v>58</v>
      </c>
      <c r="D2" s="63"/>
      <c r="E2" s="64">
        <v>1</v>
      </c>
      <c r="F2" s="64" t="s">
        <v>59</v>
      </c>
      <c r="H2" s="64" t="s">
        <v>60</v>
      </c>
      <c r="I2" s="65"/>
      <c r="J2" s="64" t="str">
        <f>LOOKUP(L2,A2:B8)</f>
        <v>Miércoles</v>
      </c>
      <c r="K2" s="64" t="str">
        <f>LOOKUP(L2,A2:C8)</f>
        <v>Wednesday</v>
      </c>
      <c r="L2" s="64">
        <f>WEEKDAY(B1,1)</f>
        <v>4</v>
      </c>
    </row>
    <row r="3" spans="1:12" s="64" customFormat="1" ht="15" hidden="1">
      <c r="A3" s="61">
        <v>2</v>
      </c>
      <c r="B3" s="62" t="s">
        <v>61</v>
      </c>
      <c r="C3" s="63" t="s">
        <v>62</v>
      </c>
      <c r="D3" s="63"/>
      <c r="E3" s="64">
        <v>2</v>
      </c>
      <c r="F3" s="64" t="s">
        <v>63</v>
      </c>
      <c r="H3" s="64" t="s">
        <v>64</v>
      </c>
      <c r="I3" s="65"/>
      <c r="J3" s="64" t="str">
        <f>LOOKUP(L3,E2:F13)</f>
        <v>Marzo</v>
      </c>
      <c r="K3" s="64" t="str">
        <f>LOOKUP(L3,E2:H13)</f>
        <v>March</v>
      </c>
      <c r="L3" s="64">
        <f>MONTH(B1)</f>
        <v>3</v>
      </c>
    </row>
    <row r="4" spans="1:12" s="64" customFormat="1" ht="15" hidden="1">
      <c r="A4" s="61">
        <v>3</v>
      </c>
      <c r="B4" s="62" t="s">
        <v>65</v>
      </c>
      <c r="C4" s="63" t="s">
        <v>66</v>
      </c>
      <c r="D4" s="63"/>
      <c r="E4" s="64">
        <v>3</v>
      </c>
      <c r="F4" s="64" t="s">
        <v>67</v>
      </c>
      <c r="H4" s="64" t="s">
        <v>68</v>
      </c>
      <c r="I4" s="65"/>
      <c r="L4" s="64">
        <f>DAY(B1)</f>
        <v>3</v>
      </c>
    </row>
    <row r="5" spans="1:12" s="64" customFormat="1" ht="15" hidden="1">
      <c r="A5" s="61">
        <v>4</v>
      </c>
      <c r="B5" s="62" t="s">
        <v>69</v>
      </c>
      <c r="C5" s="63" t="s">
        <v>70</v>
      </c>
      <c r="D5" s="63"/>
      <c r="E5" s="64">
        <v>4</v>
      </c>
      <c r="F5" s="64" t="s">
        <v>71</v>
      </c>
      <c r="H5" s="64" t="s">
        <v>72</v>
      </c>
      <c r="I5" s="65"/>
      <c r="L5" s="64">
        <f>YEAR(B1)</f>
        <v>2021</v>
      </c>
    </row>
    <row r="6" spans="1:12" s="64" customFormat="1" ht="15" hidden="1">
      <c r="A6" s="61">
        <v>5</v>
      </c>
      <c r="B6" s="62" t="s">
        <v>73</v>
      </c>
      <c r="C6" s="63" t="s">
        <v>74</v>
      </c>
      <c r="D6" s="63"/>
      <c r="E6" s="64">
        <v>5</v>
      </c>
      <c r="F6" s="64" t="s">
        <v>75</v>
      </c>
      <c r="H6" s="64" t="s">
        <v>76</v>
      </c>
      <c r="I6" s="65"/>
      <c r="L6" s="64" t="str">
        <f>J2&amp;", "&amp;J3&amp;" "&amp;L4&amp;", "&amp;L5</f>
        <v>Miércoles, Marzo 3, 2021</v>
      </c>
    </row>
    <row r="7" spans="1:12" s="64" customFormat="1" ht="15" hidden="1">
      <c r="A7" s="61">
        <v>6</v>
      </c>
      <c r="B7" s="62" t="s">
        <v>77</v>
      </c>
      <c r="C7" s="63" t="s">
        <v>78</v>
      </c>
      <c r="D7" s="63"/>
      <c r="E7" s="64">
        <v>6</v>
      </c>
      <c r="F7" s="64" t="s">
        <v>79</v>
      </c>
      <c r="H7" s="64" t="s">
        <v>80</v>
      </c>
      <c r="I7" s="65"/>
      <c r="L7" s="64" t="str">
        <f>K2&amp;", "&amp;K3&amp;" "&amp;L4&amp;", "&amp;L5</f>
        <v>Wednesday, March 3, 2021</v>
      </c>
    </row>
    <row r="8" spans="1:9" s="64" customFormat="1" ht="15" hidden="1">
      <c r="A8" s="61">
        <v>7</v>
      </c>
      <c r="B8" s="62" t="s">
        <v>81</v>
      </c>
      <c r="C8" s="63" t="s">
        <v>82</v>
      </c>
      <c r="D8" s="63"/>
      <c r="E8" s="64">
        <v>7</v>
      </c>
      <c r="F8" s="64" t="s">
        <v>83</v>
      </c>
      <c r="H8" s="64" t="s">
        <v>84</v>
      </c>
      <c r="I8" s="65"/>
    </row>
    <row r="9" spans="1:9" s="64" customFormat="1" ht="15" hidden="1">
      <c r="A9" s="66"/>
      <c r="B9" s="62"/>
      <c r="C9" s="63"/>
      <c r="D9" s="63"/>
      <c r="E9" s="64">
        <v>8</v>
      </c>
      <c r="F9" s="64" t="s">
        <v>85</v>
      </c>
      <c r="H9" s="64" t="s">
        <v>86</v>
      </c>
      <c r="I9" s="65"/>
    </row>
    <row r="10" spans="1:9" s="64" customFormat="1" ht="15" hidden="1">
      <c r="A10" s="66"/>
      <c r="B10" s="62"/>
      <c r="C10" s="63"/>
      <c r="D10" s="63"/>
      <c r="E10" s="64">
        <v>9</v>
      </c>
      <c r="F10" s="64" t="s">
        <v>87</v>
      </c>
      <c r="H10" s="64" t="s">
        <v>88</v>
      </c>
      <c r="I10" s="65"/>
    </row>
    <row r="11" spans="1:9" s="64" customFormat="1" ht="15" hidden="1">
      <c r="A11" s="66"/>
      <c r="B11" s="62"/>
      <c r="C11" s="63"/>
      <c r="D11" s="63"/>
      <c r="E11" s="64">
        <v>10</v>
      </c>
      <c r="F11" s="64" t="s">
        <v>89</v>
      </c>
      <c r="H11" s="64" t="s">
        <v>90</v>
      </c>
      <c r="I11" s="65"/>
    </row>
    <row r="12" spans="1:9" s="64" customFormat="1" ht="15" hidden="1">
      <c r="A12" s="66"/>
      <c r="B12" s="62"/>
      <c r="C12" s="63"/>
      <c r="D12" s="63"/>
      <c r="E12" s="64">
        <v>11</v>
      </c>
      <c r="F12" s="64" t="s">
        <v>91</v>
      </c>
      <c r="H12" s="64" t="s">
        <v>92</v>
      </c>
      <c r="I12" s="65"/>
    </row>
    <row r="13" spans="1:9" s="64" customFormat="1" ht="15" hidden="1">
      <c r="A13" s="66"/>
      <c r="B13" s="62"/>
      <c r="C13" s="63"/>
      <c r="D13" s="63"/>
      <c r="E13" s="64">
        <v>12</v>
      </c>
      <c r="F13" s="64" t="s">
        <v>93</v>
      </c>
      <c r="H13" s="64" t="s">
        <v>94</v>
      </c>
      <c r="I13" s="65"/>
    </row>
    <row r="14" spans="9:10" ht="12.75" customHeight="1" hidden="1">
      <c r="I14" s="56"/>
      <c r="J14" s="56"/>
    </row>
    <row r="15" spans="8:10" ht="12.75" customHeight="1">
      <c r="H15" s="124"/>
      <c r="I15" s="124"/>
      <c r="J15" s="124"/>
    </row>
    <row r="16" spans="8:10" ht="12.75" customHeight="1">
      <c r="H16" s="124"/>
      <c r="I16" s="124"/>
      <c r="J16" s="124"/>
    </row>
    <row r="17" spans="8:10" ht="12.75" customHeight="1">
      <c r="H17" s="124"/>
      <c r="I17" s="124"/>
      <c r="J17" s="124"/>
    </row>
    <row r="18" spans="8:10" ht="12.75" customHeight="1">
      <c r="H18" s="124"/>
      <c r="I18" s="124"/>
      <c r="J18" s="124"/>
    </row>
    <row r="19" spans="3:10" ht="26.25">
      <c r="C19" s="109" t="s">
        <v>41</v>
      </c>
      <c r="D19" s="109"/>
      <c r="E19" s="109"/>
      <c r="F19" s="109"/>
      <c r="G19" s="109"/>
      <c r="H19" s="109"/>
      <c r="I19" s="109"/>
      <c r="J19" s="109"/>
    </row>
    <row r="20" spans="3:10" ht="14.25" customHeight="1">
      <c r="C20" s="69"/>
      <c r="D20" s="69"/>
      <c r="E20" s="69"/>
      <c r="F20" s="69"/>
      <c r="G20" s="69"/>
      <c r="H20" s="69"/>
      <c r="I20" s="69"/>
      <c r="J20" s="69"/>
    </row>
    <row r="21" spans="3:14" ht="14.25" customHeight="1">
      <c r="C21" s="108" t="str">
        <f>L6</f>
        <v>Miércoles, Marzo 3, 2021</v>
      </c>
      <c r="D21" s="108"/>
      <c r="E21" s="108"/>
      <c r="F21" s="108"/>
      <c r="G21" s="108"/>
      <c r="H21" s="108"/>
      <c r="I21" s="108"/>
      <c r="J21" s="108"/>
      <c r="K21" s="57"/>
      <c r="L21" s="57"/>
      <c r="M21" s="57"/>
      <c r="N21" s="57"/>
    </row>
    <row r="22" spans="8:10" ht="12.75" customHeight="1" thickBot="1">
      <c r="H22" s="50"/>
      <c r="I22" s="50"/>
      <c r="J22" s="50"/>
    </row>
    <row r="23" spans="2:11" ht="12.75">
      <c r="B23" s="149" t="s">
        <v>47</v>
      </c>
      <c r="C23" s="151" t="s">
        <v>51</v>
      </c>
      <c r="D23" s="152"/>
      <c r="E23" s="153" t="s">
        <v>50</v>
      </c>
      <c r="F23" s="153"/>
      <c r="G23" s="153" t="s">
        <v>49</v>
      </c>
      <c r="H23" s="153"/>
      <c r="I23" s="142" t="s">
        <v>48</v>
      </c>
      <c r="J23" s="143"/>
      <c r="K23" s="135"/>
    </row>
    <row r="24" spans="2:11" ht="13.5" thickBot="1">
      <c r="B24" s="149"/>
      <c r="C24" s="154" t="s">
        <v>52</v>
      </c>
      <c r="D24" s="133"/>
      <c r="E24" s="132" t="s">
        <v>53</v>
      </c>
      <c r="F24" s="133"/>
      <c r="G24" s="132" t="s">
        <v>54</v>
      </c>
      <c r="H24" s="133"/>
      <c r="I24" s="132" t="s">
        <v>55</v>
      </c>
      <c r="J24" s="134"/>
      <c r="K24" s="135"/>
    </row>
    <row r="25" spans="2:11" ht="32.25">
      <c r="B25" s="149" t="s">
        <v>47</v>
      </c>
      <c r="C25" s="137">
        <v>1</v>
      </c>
      <c r="D25" s="138"/>
      <c r="E25" s="139">
        <f>RESULTADOS!B12</f>
        <v>10</v>
      </c>
      <c r="F25" s="139"/>
      <c r="G25" s="140">
        <f>RESULTADOS!E9</f>
        <v>0</v>
      </c>
      <c r="H25" s="140"/>
      <c r="I25" s="139">
        <f>RESULTADOS!C9</f>
        <v>0</v>
      </c>
      <c r="J25" s="141"/>
      <c r="K25" s="135"/>
    </row>
    <row r="26" spans="2:11" ht="32.25">
      <c r="B26" s="149" t="s">
        <v>47</v>
      </c>
      <c r="C26" s="110">
        <v>2</v>
      </c>
      <c r="D26" s="111"/>
      <c r="E26" s="112">
        <f>RESULTADOS!B24</f>
        <v>1</v>
      </c>
      <c r="F26" s="112"/>
      <c r="G26" s="122">
        <f>RESULTADOS!E21</f>
        <v>0</v>
      </c>
      <c r="H26" s="122"/>
      <c r="I26" s="112">
        <f>RESULTADOS!C21</f>
        <v>0</v>
      </c>
      <c r="J26" s="123"/>
      <c r="K26" s="135"/>
    </row>
    <row r="27" spans="2:11" ht="32.25">
      <c r="B27" s="149" t="s">
        <v>47</v>
      </c>
      <c r="C27" s="110">
        <v>3</v>
      </c>
      <c r="D27" s="111"/>
      <c r="E27" s="112">
        <f>RESULTADOS!B36</f>
        <v>5</v>
      </c>
      <c r="F27" s="112"/>
      <c r="G27" s="122">
        <f>RESULTADOS!E33</f>
        <v>0</v>
      </c>
      <c r="H27" s="122"/>
      <c r="I27" s="112">
        <f>RESULTADOS!C33</f>
        <v>0</v>
      </c>
      <c r="J27" s="123"/>
      <c r="K27" s="135"/>
    </row>
    <row r="28" spans="2:11" ht="32.25">
      <c r="B28" s="149" t="s">
        <v>47</v>
      </c>
      <c r="C28" s="110">
        <v>4</v>
      </c>
      <c r="D28" s="111"/>
      <c r="E28" s="112">
        <f>RESULTADOS!B48</f>
        <v>5</v>
      </c>
      <c r="F28" s="112"/>
      <c r="G28" s="122">
        <f>RESULTADOS!E45</f>
        <v>0</v>
      </c>
      <c r="H28" s="122"/>
      <c r="I28" s="112">
        <f>RESULTADOS!C45</f>
        <v>0</v>
      </c>
      <c r="J28" s="123"/>
      <c r="K28" s="135"/>
    </row>
    <row r="29" spans="2:11" ht="32.25">
      <c r="B29" s="150" t="s">
        <v>47</v>
      </c>
      <c r="C29" s="110">
        <v>5</v>
      </c>
      <c r="D29" s="111"/>
      <c r="E29" s="112">
        <f>RESULTADOS!B60</f>
        <v>4</v>
      </c>
      <c r="F29" s="112"/>
      <c r="G29" s="122">
        <f>RESULTADOS!E57</f>
        <v>0</v>
      </c>
      <c r="H29" s="122"/>
      <c r="I29" s="112">
        <f>RESULTADOS!C57</f>
        <v>0</v>
      </c>
      <c r="J29" s="123"/>
      <c r="K29" s="136"/>
    </row>
    <row r="30" spans="2:11" ht="32.25">
      <c r="B30" s="44"/>
      <c r="C30" s="110">
        <f>C29+1</f>
        <v>6</v>
      </c>
      <c r="D30" s="111"/>
      <c r="E30" s="112">
        <f>RESULTADOS!I12</f>
        <v>3</v>
      </c>
      <c r="F30" s="112"/>
      <c r="G30" s="122">
        <f>RESULTADOS!L9</f>
        <v>0</v>
      </c>
      <c r="H30" s="122"/>
      <c r="I30" s="112">
        <f>RESULTADOS!J9</f>
        <v>0</v>
      </c>
      <c r="J30" s="123"/>
      <c r="K30" s="43"/>
    </row>
    <row r="31" spans="2:11" ht="32.25">
      <c r="B31" s="44"/>
      <c r="C31" s="110">
        <f>C30+1</f>
        <v>7</v>
      </c>
      <c r="D31" s="111"/>
      <c r="E31" s="112">
        <f>RESULTADOS!I24</f>
        <v>2</v>
      </c>
      <c r="F31" s="112"/>
      <c r="G31" s="122">
        <f>RESULTADOS!L21</f>
        <v>0</v>
      </c>
      <c r="H31" s="122"/>
      <c r="I31" s="112">
        <f>RESULTADOS!J21</f>
        <v>0</v>
      </c>
      <c r="J31" s="123"/>
      <c r="K31" s="43"/>
    </row>
    <row r="32" spans="2:11" ht="32.25">
      <c r="B32" s="44"/>
      <c r="C32" s="110">
        <f>C31+1</f>
        <v>8</v>
      </c>
      <c r="D32" s="111"/>
      <c r="E32" s="112">
        <f>RESULTADOS!I36</f>
        <v>1</v>
      </c>
      <c r="F32" s="112"/>
      <c r="G32" s="122">
        <f>RESULTADOS!L33</f>
        <v>0</v>
      </c>
      <c r="H32" s="122"/>
      <c r="I32" s="112">
        <f>RESULTADOS!J33</f>
        <v>0</v>
      </c>
      <c r="J32" s="123"/>
      <c r="K32" s="43"/>
    </row>
    <row r="33" spans="2:11" ht="32.25">
      <c r="B33" s="44"/>
      <c r="C33" s="110">
        <f>C32+1</f>
        <v>9</v>
      </c>
      <c r="D33" s="111"/>
      <c r="E33" s="112">
        <f>RESULTADOS!I48</f>
        <v>8</v>
      </c>
      <c r="F33" s="112"/>
      <c r="G33" s="122">
        <f>RESULTADOS!L45</f>
        <v>0</v>
      </c>
      <c r="H33" s="122"/>
      <c r="I33" s="112">
        <f>RESULTADOS!J45</f>
        <v>0</v>
      </c>
      <c r="J33" s="123"/>
      <c r="K33" s="43"/>
    </row>
    <row r="34" spans="2:11" ht="33" thickBot="1">
      <c r="B34" s="44"/>
      <c r="C34" s="144">
        <f>C33+1</f>
        <v>10</v>
      </c>
      <c r="D34" s="145"/>
      <c r="E34" s="146" t="str">
        <f>RESULTADOS!I60</f>
        <v>8</v>
      </c>
      <c r="F34" s="146"/>
      <c r="G34" s="147">
        <f>RESULTADOS!L57</f>
        <v>0</v>
      </c>
      <c r="H34" s="147"/>
      <c r="I34" s="146">
        <f>RESULTADOS!J57</f>
        <v>0</v>
      </c>
      <c r="J34" s="148"/>
      <c r="K34" s="43"/>
    </row>
    <row r="35" spans="2:11" ht="15" customHeight="1" thickBot="1">
      <c r="B35" s="44"/>
      <c r="C35" s="51"/>
      <c r="D35" s="51"/>
      <c r="E35" s="52"/>
      <c r="F35" s="52"/>
      <c r="G35" s="53"/>
      <c r="H35" s="53"/>
      <c r="I35" s="52"/>
      <c r="J35" s="52"/>
      <c r="K35" s="43"/>
    </row>
    <row r="36" spans="3:12" ht="12.75" customHeight="1">
      <c r="C36" s="125" t="s">
        <v>46</v>
      </c>
      <c r="D36" s="126"/>
      <c r="E36" s="126"/>
      <c r="F36" s="126"/>
      <c r="G36" s="127" t="s">
        <v>45</v>
      </c>
      <c r="H36" s="127"/>
      <c r="I36" s="127"/>
      <c r="J36" s="128"/>
      <c r="K36" s="46"/>
      <c r="L36" s="46"/>
    </row>
    <row r="37" spans="3:12" ht="20.25" thickBot="1">
      <c r="C37" s="129">
        <v>0</v>
      </c>
      <c r="D37" s="130"/>
      <c r="E37" s="130"/>
      <c r="F37" s="130"/>
      <c r="G37" s="130" t="s">
        <v>99</v>
      </c>
      <c r="H37" s="130"/>
      <c r="I37" s="130"/>
      <c r="J37" s="131"/>
      <c r="K37" s="47"/>
      <c r="L37" s="47"/>
    </row>
    <row r="38" spans="3:12" ht="15" customHeight="1" thickBot="1"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3:12" ht="16.5" customHeight="1">
      <c r="C39" s="105" t="s">
        <v>56</v>
      </c>
      <c r="D39" s="106"/>
      <c r="E39" s="106"/>
      <c r="F39" s="106"/>
      <c r="G39" s="106"/>
      <c r="H39" s="106"/>
      <c r="I39" s="106"/>
      <c r="J39" s="107"/>
      <c r="K39" s="45"/>
      <c r="L39" s="45"/>
    </row>
    <row r="40" spans="3:10" ht="12.75" customHeight="1">
      <c r="C40" s="113" t="s">
        <v>44</v>
      </c>
      <c r="D40" s="114"/>
      <c r="E40" s="115" t="s">
        <v>43</v>
      </c>
      <c r="F40" s="115"/>
      <c r="G40" s="115" t="s">
        <v>42</v>
      </c>
      <c r="H40" s="115"/>
      <c r="I40" s="116">
        <v>0</v>
      </c>
      <c r="J40" s="117"/>
    </row>
    <row r="41" spans="3:12" ht="13.5" thickBot="1">
      <c r="C41" s="120" t="s">
        <v>98</v>
      </c>
      <c r="D41" s="121"/>
      <c r="E41" s="104" t="s">
        <v>99</v>
      </c>
      <c r="F41" s="104"/>
      <c r="G41" s="104" t="s">
        <v>99</v>
      </c>
      <c r="H41" s="104"/>
      <c r="I41" s="118"/>
      <c r="J41" s="119"/>
      <c r="K41" s="20"/>
      <c r="L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4" spans="9:10" ht="12.75">
      <c r="I44" s="83"/>
      <c r="J44" s="83"/>
    </row>
    <row r="45" spans="9:10" ht="12.75">
      <c r="I45" s="83"/>
      <c r="J45" s="83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</sheetData>
  <sheetProtection/>
  <mergeCells count="65">
    <mergeCell ref="B23:B29"/>
    <mergeCell ref="C23:D23"/>
    <mergeCell ref="E23:F23"/>
    <mergeCell ref="G23:H23"/>
    <mergeCell ref="E26:F26"/>
    <mergeCell ref="G26:H26"/>
    <mergeCell ref="C29:D29"/>
    <mergeCell ref="E29:F29"/>
    <mergeCell ref="C24:D24"/>
    <mergeCell ref="E24:F24"/>
    <mergeCell ref="C34:D34"/>
    <mergeCell ref="E34:F34"/>
    <mergeCell ref="G34:H34"/>
    <mergeCell ref="I34:J34"/>
    <mergeCell ref="G33:H33"/>
    <mergeCell ref="E32:F32"/>
    <mergeCell ref="G32:H32"/>
    <mergeCell ref="I32:J32"/>
    <mergeCell ref="E27:F27"/>
    <mergeCell ref="G27:H27"/>
    <mergeCell ref="I27:J27"/>
    <mergeCell ref="G29:H29"/>
    <mergeCell ref="C28:D28"/>
    <mergeCell ref="E28:F28"/>
    <mergeCell ref="G28:H28"/>
    <mergeCell ref="K23:K29"/>
    <mergeCell ref="C25:D25"/>
    <mergeCell ref="E25:F25"/>
    <mergeCell ref="G25:H25"/>
    <mergeCell ref="I33:J33"/>
    <mergeCell ref="I25:J25"/>
    <mergeCell ref="I23:J23"/>
    <mergeCell ref="I28:J28"/>
    <mergeCell ref="I29:J29"/>
    <mergeCell ref="C32:D32"/>
    <mergeCell ref="G24:H24"/>
    <mergeCell ref="I24:J24"/>
    <mergeCell ref="E33:F33"/>
    <mergeCell ref="G30:H30"/>
    <mergeCell ref="I30:J30"/>
    <mergeCell ref="C31:D31"/>
    <mergeCell ref="E31:F31"/>
    <mergeCell ref="C26:D26"/>
    <mergeCell ref="I26:J26"/>
    <mergeCell ref="C27:D27"/>
    <mergeCell ref="I40:J41"/>
    <mergeCell ref="C41:D41"/>
    <mergeCell ref="G31:H31"/>
    <mergeCell ref="I31:J31"/>
    <mergeCell ref="H15:J18"/>
    <mergeCell ref="C36:F36"/>
    <mergeCell ref="G36:J36"/>
    <mergeCell ref="C37:F37"/>
    <mergeCell ref="G37:J37"/>
    <mergeCell ref="C33:D33"/>
    <mergeCell ref="E41:F41"/>
    <mergeCell ref="G41:H41"/>
    <mergeCell ref="C39:J39"/>
    <mergeCell ref="C21:J21"/>
    <mergeCell ref="C19:J19"/>
    <mergeCell ref="C30:D30"/>
    <mergeCell ref="E30:F30"/>
    <mergeCell ref="C40:D40"/>
    <mergeCell ref="E40:F40"/>
    <mergeCell ref="G40:H4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r:id="rId2"/>
  <rowBreaks count="1" manualBreakCount="1">
    <brk id="49" min="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15">
      <selection activeCell="A6" sqref="A6:M6"/>
    </sheetView>
  </sheetViews>
  <sheetFormatPr defaultColWidth="11.421875" defaultRowHeight="12.75"/>
  <cols>
    <col min="1" max="1" width="7.57421875" style="0" customWidth="1"/>
    <col min="2" max="2" width="12.57421875" style="0" bestFit="1" customWidth="1"/>
    <col min="3" max="10" width="8.7109375" style="0" customWidth="1"/>
    <col min="11" max="11" width="8.421875" style="0" customWidth="1"/>
  </cols>
  <sheetData>
    <row r="1" spans="1:9" s="59" customFormat="1" ht="21" customHeight="1" hidden="1">
      <c r="A1" s="68" t="s">
        <v>95</v>
      </c>
      <c r="B1" s="67">
        <f>RESULTADOS!A6</f>
        <v>44258</v>
      </c>
      <c r="C1" s="58"/>
      <c r="D1" s="58"/>
      <c r="I1" s="60"/>
    </row>
    <row r="2" spans="1:12" s="64" customFormat="1" ht="15" hidden="1">
      <c r="A2" s="61">
        <v>1</v>
      </c>
      <c r="B2" s="62" t="s">
        <v>57</v>
      </c>
      <c r="C2" s="63" t="s">
        <v>58</v>
      </c>
      <c r="D2" s="63"/>
      <c r="E2" s="64">
        <v>1</v>
      </c>
      <c r="F2" s="64" t="s">
        <v>59</v>
      </c>
      <c r="H2" s="64" t="s">
        <v>60</v>
      </c>
      <c r="I2" s="65"/>
      <c r="J2" s="64" t="str">
        <f>LOOKUP(L2,A2:B8)</f>
        <v>Miércoles</v>
      </c>
      <c r="K2" s="64" t="str">
        <f>LOOKUP(L2,A2:C8)</f>
        <v>Wednesday</v>
      </c>
      <c r="L2" s="64">
        <f>WEEKDAY(B1,1)</f>
        <v>4</v>
      </c>
    </row>
    <row r="3" spans="1:12" s="64" customFormat="1" ht="15" hidden="1">
      <c r="A3" s="61">
        <v>2</v>
      </c>
      <c r="B3" s="62" t="s">
        <v>61</v>
      </c>
      <c r="C3" s="63" t="s">
        <v>62</v>
      </c>
      <c r="D3" s="63"/>
      <c r="E3" s="64">
        <v>2</v>
      </c>
      <c r="F3" s="64" t="s">
        <v>63</v>
      </c>
      <c r="H3" s="64" t="s">
        <v>64</v>
      </c>
      <c r="I3" s="65"/>
      <c r="J3" s="64" t="str">
        <f>LOOKUP(L3,E2:F13)</f>
        <v>Marzo</v>
      </c>
      <c r="K3" s="64" t="str">
        <f>LOOKUP(L3,E2:H13)</f>
        <v>March</v>
      </c>
      <c r="L3" s="64">
        <f>MONTH(B1)</f>
        <v>3</v>
      </c>
    </row>
    <row r="4" spans="1:12" s="64" customFormat="1" ht="15" hidden="1">
      <c r="A4" s="61">
        <v>3</v>
      </c>
      <c r="B4" s="62" t="s">
        <v>65</v>
      </c>
      <c r="C4" s="63" t="s">
        <v>66</v>
      </c>
      <c r="D4" s="63"/>
      <c r="E4" s="64">
        <v>3</v>
      </c>
      <c r="F4" s="64" t="s">
        <v>67</v>
      </c>
      <c r="H4" s="64" t="s">
        <v>68</v>
      </c>
      <c r="I4" s="65"/>
      <c r="L4" s="64">
        <f>DAY(B1)</f>
        <v>3</v>
      </c>
    </row>
    <row r="5" spans="1:12" s="64" customFormat="1" ht="15" hidden="1">
      <c r="A5" s="61">
        <v>4</v>
      </c>
      <c r="B5" s="62" t="s">
        <v>69</v>
      </c>
      <c r="C5" s="63" t="s">
        <v>70</v>
      </c>
      <c r="D5" s="63"/>
      <c r="E5" s="64">
        <v>4</v>
      </c>
      <c r="F5" s="64" t="s">
        <v>71</v>
      </c>
      <c r="H5" s="64" t="s">
        <v>72</v>
      </c>
      <c r="I5" s="65"/>
      <c r="L5" s="64">
        <f>YEAR(B1)</f>
        <v>2021</v>
      </c>
    </row>
    <row r="6" spans="1:12" s="64" customFormat="1" ht="15" hidden="1">
      <c r="A6" s="61">
        <v>5</v>
      </c>
      <c r="B6" s="62" t="s">
        <v>73</v>
      </c>
      <c r="C6" s="63" t="s">
        <v>74</v>
      </c>
      <c r="D6" s="63"/>
      <c r="E6" s="64">
        <v>5</v>
      </c>
      <c r="F6" s="64" t="s">
        <v>75</v>
      </c>
      <c r="H6" s="64" t="s">
        <v>76</v>
      </c>
      <c r="I6" s="65"/>
      <c r="L6" s="64" t="str">
        <f>J2&amp;", "&amp;J3&amp;" "&amp;L4&amp;", "&amp;L5</f>
        <v>Miércoles, Marzo 3, 2021</v>
      </c>
    </row>
    <row r="7" spans="1:12" s="64" customFormat="1" ht="15" hidden="1">
      <c r="A7" s="61">
        <v>6</v>
      </c>
      <c r="B7" s="62" t="s">
        <v>77</v>
      </c>
      <c r="C7" s="63" t="s">
        <v>78</v>
      </c>
      <c r="D7" s="63"/>
      <c r="E7" s="64">
        <v>6</v>
      </c>
      <c r="F7" s="64" t="s">
        <v>79</v>
      </c>
      <c r="H7" s="64" t="s">
        <v>80</v>
      </c>
      <c r="I7" s="65"/>
      <c r="L7" s="64" t="str">
        <f>K2&amp;", "&amp;K3&amp;" "&amp;L4&amp;", "&amp;L5</f>
        <v>Wednesday, March 3, 2021</v>
      </c>
    </row>
    <row r="8" spans="1:9" s="64" customFormat="1" ht="15" hidden="1">
      <c r="A8" s="61">
        <v>7</v>
      </c>
      <c r="B8" s="62" t="s">
        <v>81</v>
      </c>
      <c r="C8" s="63" t="s">
        <v>82</v>
      </c>
      <c r="D8" s="63"/>
      <c r="E8" s="64">
        <v>7</v>
      </c>
      <c r="F8" s="64" t="s">
        <v>83</v>
      </c>
      <c r="H8" s="64" t="s">
        <v>84</v>
      </c>
      <c r="I8" s="65"/>
    </row>
    <row r="9" spans="1:9" s="64" customFormat="1" ht="15" hidden="1">
      <c r="A9" s="66"/>
      <c r="B9" s="62"/>
      <c r="C9" s="63"/>
      <c r="D9" s="63"/>
      <c r="E9" s="64">
        <v>8</v>
      </c>
      <c r="F9" s="64" t="s">
        <v>85</v>
      </c>
      <c r="H9" s="64" t="s">
        <v>86</v>
      </c>
      <c r="I9" s="65"/>
    </row>
    <row r="10" spans="1:9" s="64" customFormat="1" ht="15" hidden="1">
      <c r="A10" s="66"/>
      <c r="B10" s="62"/>
      <c r="C10" s="63"/>
      <c r="D10" s="63"/>
      <c r="E10" s="64">
        <v>9</v>
      </c>
      <c r="F10" s="64" t="s">
        <v>87</v>
      </c>
      <c r="H10" s="64" t="s">
        <v>88</v>
      </c>
      <c r="I10" s="65"/>
    </row>
    <row r="11" spans="1:9" s="64" customFormat="1" ht="15" hidden="1">
      <c r="A11" s="66"/>
      <c r="B11" s="62"/>
      <c r="C11" s="63"/>
      <c r="D11" s="63"/>
      <c r="E11" s="64">
        <v>10</v>
      </c>
      <c r="F11" s="64" t="s">
        <v>89</v>
      </c>
      <c r="H11" s="64" t="s">
        <v>90</v>
      </c>
      <c r="I11" s="65"/>
    </row>
    <row r="12" spans="1:9" s="64" customFormat="1" ht="15" hidden="1">
      <c r="A12" s="66"/>
      <c r="B12" s="62"/>
      <c r="C12" s="63"/>
      <c r="D12" s="63"/>
      <c r="E12" s="64">
        <v>11</v>
      </c>
      <c r="F12" s="64" t="s">
        <v>91</v>
      </c>
      <c r="H12" s="64" t="s">
        <v>92</v>
      </c>
      <c r="I12" s="65"/>
    </row>
    <row r="13" spans="1:9" s="64" customFormat="1" ht="15" hidden="1">
      <c r="A13" s="66"/>
      <c r="B13" s="62"/>
      <c r="C13" s="63"/>
      <c r="D13" s="63"/>
      <c r="E13" s="64">
        <v>12</v>
      </c>
      <c r="F13" s="64" t="s">
        <v>93</v>
      </c>
      <c r="H13" s="64" t="s">
        <v>94</v>
      </c>
      <c r="I13" s="65"/>
    </row>
    <row r="14" spans="9:10" ht="12.75" customHeight="1" hidden="1">
      <c r="I14" s="56"/>
      <c r="J14" s="56"/>
    </row>
    <row r="15" spans="8:10" ht="12.75" customHeight="1">
      <c r="H15" s="155"/>
      <c r="I15" s="155"/>
      <c r="J15" s="155"/>
    </row>
    <row r="16" spans="8:10" ht="12.75" customHeight="1">
      <c r="H16" s="155"/>
      <c r="I16" s="155"/>
      <c r="J16" s="155"/>
    </row>
    <row r="17" spans="8:10" ht="12.75" customHeight="1">
      <c r="H17" s="155"/>
      <c r="I17" s="155"/>
      <c r="J17" s="155"/>
    </row>
    <row r="18" spans="8:10" ht="12.75" customHeight="1">
      <c r="H18" s="155"/>
      <c r="I18" s="155"/>
      <c r="J18" s="155"/>
    </row>
    <row r="19" spans="3:10" ht="26.25">
      <c r="C19" s="109" t="s">
        <v>41</v>
      </c>
      <c r="D19" s="109"/>
      <c r="E19" s="109"/>
      <c r="F19" s="109"/>
      <c r="G19" s="109"/>
      <c r="H19" s="109"/>
      <c r="I19" s="109"/>
      <c r="J19" s="109"/>
    </row>
    <row r="20" spans="3:10" ht="14.25" customHeight="1">
      <c r="C20" s="69"/>
      <c r="D20" s="69"/>
      <c r="E20" s="69"/>
      <c r="F20" s="69"/>
      <c r="G20" s="69"/>
      <c r="H20" s="69"/>
      <c r="I20" s="69"/>
      <c r="J20" s="69"/>
    </row>
    <row r="21" spans="3:14" ht="14.25" customHeight="1">
      <c r="C21" s="108" t="str">
        <f>L6</f>
        <v>Miércoles, Marzo 3, 2021</v>
      </c>
      <c r="D21" s="108"/>
      <c r="E21" s="108"/>
      <c r="F21" s="108"/>
      <c r="G21" s="108"/>
      <c r="H21" s="108"/>
      <c r="I21" s="108"/>
      <c r="J21" s="108"/>
      <c r="K21" s="57"/>
      <c r="L21" s="57"/>
      <c r="M21" s="57"/>
      <c r="N21" s="57"/>
    </row>
    <row r="22" spans="8:10" ht="12.75" customHeight="1" thickBot="1">
      <c r="H22" s="50"/>
      <c r="I22" s="50"/>
      <c r="J22" s="50"/>
    </row>
    <row r="23" spans="2:11" ht="12.75">
      <c r="B23" s="149" t="s">
        <v>47</v>
      </c>
      <c r="C23" s="151" t="s">
        <v>51</v>
      </c>
      <c r="D23" s="152"/>
      <c r="E23" s="153" t="s">
        <v>50</v>
      </c>
      <c r="F23" s="153"/>
      <c r="G23" s="153" t="s">
        <v>49</v>
      </c>
      <c r="H23" s="153"/>
      <c r="I23" s="142" t="s">
        <v>48</v>
      </c>
      <c r="J23" s="143"/>
      <c r="K23" s="135"/>
    </row>
    <row r="24" spans="2:11" ht="13.5" thickBot="1">
      <c r="B24" s="149"/>
      <c r="C24" s="154" t="s">
        <v>52</v>
      </c>
      <c r="D24" s="133"/>
      <c r="E24" s="132" t="s">
        <v>53</v>
      </c>
      <c r="F24" s="133"/>
      <c r="G24" s="132" t="s">
        <v>54</v>
      </c>
      <c r="H24" s="133"/>
      <c r="I24" s="132" t="s">
        <v>55</v>
      </c>
      <c r="J24" s="134"/>
      <c r="K24" s="135"/>
    </row>
    <row r="25" spans="2:11" ht="32.25">
      <c r="B25" s="149" t="s">
        <v>47</v>
      </c>
      <c r="C25" s="137">
        <v>1</v>
      </c>
      <c r="D25" s="138"/>
      <c r="E25" s="139">
        <f>RESULTADOS!B12</f>
        <v>10</v>
      </c>
      <c r="F25" s="139"/>
      <c r="G25" s="140">
        <f>RESULTADOS!E9</f>
        <v>0</v>
      </c>
      <c r="H25" s="140"/>
      <c r="I25" s="139">
        <f>RESULTADOS!C9</f>
        <v>0</v>
      </c>
      <c r="J25" s="141"/>
      <c r="K25" s="135"/>
    </row>
    <row r="26" spans="2:11" ht="32.25">
      <c r="B26" s="149" t="s">
        <v>47</v>
      </c>
      <c r="C26" s="110">
        <v>2</v>
      </c>
      <c r="D26" s="111"/>
      <c r="E26" s="112">
        <f>RESULTADOS!B24</f>
        <v>1</v>
      </c>
      <c r="F26" s="112"/>
      <c r="G26" s="122">
        <f>RESULTADOS!E21</f>
        <v>0</v>
      </c>
      <c r="H26" s="122"/>
      <c r="I26" s="112">
        <f>RESULTADOS!C21</f>
        <v>0</v>
      </c>
      <c r="J26" s="123"/>
      <c r="K26" s="135"/>
    </row>
    <row r="27" spans="2:11" ht="32.25">
      <c r="B27" s="149" t="s">
        <v>47</v>
      </c>
      <c r="C27" s="110">
        <v>3</v>
      </c>
      <c r="D27" s="111"/>
      <c r="E27" s="112">
        <f>RESULTADOS!B36</f>
        <v>5</v>
      </c>
      <c r="F27" s="112"/>
      <c r="G27" s="122">
        <f>RESULTADOS!E33</f>
        <v>0</v>
      </c>
      <c r="H27" s="122"/>
      <c r="I27" s="112">
        <f>RESULTADOS!C33</f>
        <v>0</v>
      </c>
      <c r="J27" s="123"/>
      <c r="K27" s="135"/>
    </row>
    <row r="28" spans="2:11" ht="32.25">
      <c r="B28" s="149" t="s">
        <v>47</v>
      </c>
      <c r="C28" s="110">
        <v>4</v>
      </c>
      <c r="D28" s="111"/>
      <c r="E28" s="112">
        <f>RESULTADOS!B48</f>
        <v>5</v>
      </c>
      <c r="F28" s="112"/>
      <c r="G28" s="122">
        <f>RESULTADOS!E45</f>
        <v>0</v>
      </c>
      <c r="H28" s="122"/>
      <c r="I28" s="112">
        <f>RESULTADOS!C45</f>
        <v>0</v>
      </c>
      <c r="J28" s="123"/>
      <c r="K28" s="135"/>
    </row>
    <row r="29" spans="2:11" ht="32.25">
      <c r="B29" s="150" t="s">
        <v>47</v>
      </c>
      <c r="C29" s="110">
        <v>5</v>
      </c>
      <c r="D29" s="111"/>
      <c r="E29" s="112">
        <f>RESULTADOS!B60</f>
        <v>4</v>
      </c>
      <c r="F29" s="112"/>
      <c r="G29" s="122">
        <f>RESULTADOS!E57</f>
        <v>0</v>
      </c>
      <c r="H29" s="122"/>
      <c r="I29" s="112">
        <f>RESULTADOS!C57</f>
        <v>0</v>
      </c>
      <c r="J29" s="123"/>
      <c r="K29" s="136"/>
    </row>
    <row r="30" spans="2:11" ht="32.25">
      <c r="B30" s="44"/>
      <c r="C30" s="110">
        <f>C29+1</f>
        <v>6</v>
      </c>
      <c r="D30" s="111"/>
      <c r="E30" s="112">
        <f>RESULTADOS!I12</f>
        <v>3</v>
      </c>
      <c r="F30" s="112"/>
      <c r="G30" s="122">
        <f>RESULTADOS!L9</f>
        <v>0</v>
      </c>
      <c r="H30" s="122"/>
      <c r="I30" s="112">
        <f>RESULTADOS!J9</f>
        <v>0</v>
      </c>
      <c r="J30" s="123"/>
      <c r="K30" s="43"/>
    </row>
    <row r="31" spans="2:11" ht="32.25">
      <c r="B31" s="44"/>
      <c r="C31" s="110">
        <f>C30+1</f>
        <v>7</v>
      </c>
      <c r="D31" s="111"/>
      <c r="E31" s="112">
        <f>RESULTADOS!I24</f>
        <v>2</v>
      </c>
      <c r="F31" s="112"/>
      <c r="G31" s="122">
        <f>RESULTADOS!L21</f>
        <v>0</v>
      </c>
      <c r="H31" s="122"/>
      <c r="I31" s="112">
        <f>RESULTADOS!J21</f>
        <v>0</v>
      </c>
      <c r="J31" s="123"/>
      <c r="K31" s="43"/>
    </row>
    <row r="32" spans="2:11" ht="32.25">
      <c r="B32" s="44"/>
      <c r="C32" s="110">
        <f>C31+1</f>
        <v>8</v>
      </c>
      <c r="D32" s="111"/>
      <c r="E32" s="112">
        <f>RESULTADOS!I36</f>
        <v>1</v>
      </c>
      <c r="F32" s="112"/>
      <c r="G32" s="122">
        <f>RESULTADOS!L33</f>
        <v>0</v>
      </c>
      <c r="H32" s="122"/>
      <c r="I32" s="112">
        <f>RESULTADOS!J33</f>
        <v>0</v>
      </c>
      <c r="J32" s="123"/>
      <c r="K32" s="43"/>
    </row>
    <row r="33" spans="2:11" ht="32.25">
      <c r="B33" s="44"/>
      <c r="C33" s="110">
        <f>C32+1</f>
        <v>9</v>
      </c>
      <c r="D33" s="111"/>
      <c r="E33" s="112">
        <f>RESULTADOS!I48</f>
        <v>8</v>
      </c>
      <c r="F33" s="112"/>
      <c r="G33" s="122">
        <f>RESULTADOS!L45</f>
        <v>0</v>
      </c>
      <c r="H33" s="122"/>
      <c r="I33" s="112">
        <f>RESULTADOS!J45</f>
        <v>0</v>
      </c>
      <c r="J33" s="123"/>
      <c r="K33" s="43"/>
    </row>
    <row r="34" spans="2:11" ht="33" thickBot="1">
      <c r="B34" s="44"/>
      <c r="C34" s="144">
        <f>C33+1</f>
        <v>10</v>
      </c>
      <c r="D34" s="145"/>
      <c r="E34" s="146" t="str">
        <f>RESULTADOS!I60</f>
        <v>8</v>
      </c>
      <c r="F34" s="146"/>
      <c r="G34" s="147">
        <f>RESULTADOS!L57</f>
        <v>0</v>
      </c>
      <c r="H34" s="147"/>
      <c r="I34" s="146">
        <f>RESULTADOS!J57</f>
        <v>0</v>
      </c>
      <c r="J34" s="148"/>
      <c r="K34" s="43"/>
    </row>
    <row r="35" spans="2:11" ht="15" customHeight="1" thickBot="1">
      <c r="B35" s="44"/>
      <c r="C35" s="73"/>
      <c r="D35" s="73"/>
      <c r="E35" s="74"/>
      <c r="F35" s="74"/>
      <c r="G35" s="75"/>
      <c r="H35" s="75"/>
      <c r="I35" s="74"/>
      <c r="J35" s="74"/>
      <c r="K35" s="43"/>
    </row>
    <row r="36" spans="3:12" ht="12.75" customHeight="1">
      <c r="C36" s="125" t="s">
        <v>46</v>
      </c>
      <c r="D36" s="126"/>
      <c r="E36" s="126"/>
      <c r="F36" s="126"/>
      <c r="G36" s="127" t="s">
        <v>45</v>
      </c>
      <c r="H36" s="127"/>
      <c r="I36" s="127"/>
      <c r="J36" s="128"/>
      <c r="K36" s="46"/>
      <c r="L36" s="46"/>
    </row>
    <row r="37" spans="3:12" ht="20.25" thickBot="1">
      <c r="C37" s="129">
        <v>0</v>
      </c>
      <c r="D37" s="130"/>
      <c r="E37" s="130"/>
      <c r="F37" s="130"/>
      <c r="G37" s="130" t="s">
        <v>99</v>
      </c>
      <c r="H37" s="130"/>
      <c r="I37" s="130"/>
      <c r="J37" s="131"/>
      <c r="K37" s="47"/>
      <c r="L37" s="47"/>
    </row>
    <row r="38" spans="3:12" ht="15" customHeight="1" thickBot="1"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3:12" ht="16.5" customHeight="1">
      <c r="C39" s="105" t="s">
        <v>56</v>
      </c>
      <c r="D39" s="106"/>
      <c r="E39" s="106"/>
      <c r="F39" s="106"/>
      <c r="G39" s="106"/>
      <c r="H39" s="106"/>
      <c r="I39" s="106"/>
      <c r="J39" s="107"/>
      <c r="K39" s="45"/>
      <c r="L39" s="45"/>
    </row>
    <row r="40" spans="3:10" ht="12.75" customHeight="1">
      <c r="C40" s="113" t="s">
        <v>44</v>
      </c>
      <c r="D40" s="114"/>
      <c r="E40" s="115" t="s">
        <v>43</v>
      </c>
      <c r="F40" s="115"/>
      <c r="G40" s="115" t="s">
        <v>42</v>
      </c>
      <c r="H40" s="115"/>
      <c r="I40" s="116">
        <v>0</v>
      </c>
      <c r="J40" s="117"/>
    </row>
    <row r="41" spans="3:12" ht="13.5" thickBot="1">
      <c r="C41" s="120" t="s">
        <v>98</v>
      </c>
      <c r="D41" s="121"/>
      <c r="E41" s="104" t="s">
        <v>99</v>
      </c>
      <c r="F41" s="104"/>
      <c r="G41" s="104" t="s">
        <v>99</v>
      </c>
      <c r="H41" s="104"/>
      <c r="I41" s="118"/>
      <c r="J41" s="119"/>
      <c r="K41" s="20"/>
      <c r="L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82"/>
      <c r="J44" s="82"/>
    </row>
    <row r="45" spans="3:10" ht="12.75">
      <c r="C45" s="20"/>
      <c r="D45" s="20"/>
      <c r="E45" s="20"/>
      <c r="F45" s="20"/>
      <c r="G45" s="20"/>
      <c r="H45" s="20"/>
      <c r="I45" s="82"/>
      <c r="J45" s="82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2" ht="12.75">
      <c r="C50" s="54"/>
      <c r="D50" s="54"/>
      <c r="E50" s="48"/>
      <c r="F50" s="48"/>
      <c r="G50" s="49"/>
      <c r="H50" s="49"/>
      <c r="I50" s="49"/>
      <c r="J50" s="49"/>
      <c r="K50" s="55"/>
      <c r="L50" s="55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</sheetData>
  <sheetProtection/>
  <mergeCells count="65">
    <mergeCell ref="C19:J19"/>
    <mergeCell ref="C21:J21"/>
    <mergeCell ref="B23:B29"/>
    <mergeCell ref="C23:D23"/>
    <mergeCell ref="E23:F23"/>
    <mergeCell ref="G23:H23"/>
    <mergeCell ref="I23:J23"/>
    <mergeCell ref="E26:F26"/>
    <mergeCell ref="G26:H26"/>
    <mergeCell ref="I26:J26"/>
    <mergeCell ref="K23:K29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G40:H40"/>
    <mergeCell ref="I40:J41"/>
    <mergeCell ref="C41:D41"/>
    <mergeCell ref="C33:D33"/>
    <mergeCell ref="E33:F33"/>
    <mergeCell ref="G33:H33"/>
    <mergeCell ref="I33:J33"/>
    <mergeCell ref="C34:D34"/>
    <mergeCell ref="E34:F34"/>
    <mergeCell ref="G34:H34"/>
    <mergeCell ref="E41:F41"/>
    <mergeCell ref="G41:H41"/>
    <mergeCell ref="H15:J18"/>
    <mergeCell ref="C36:F36"/>
    <mergeCell ref="G36:J36"/>
    <mergeCell ref="C37:F37"/>
    <mergeCell ref="G37:J37"/>
    <mergeCell ref="C39:J39"/>
    <mergeCell ref="C40:D40"/>
    <mergeCell ref="E40:F4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r:id="rId2"/>
  <rowBreaks count="1" manualBreakCount="1">
    <brk id="49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PageLayoutView="0" workbookViewId="0" topLeftCell="A15">
      <selection activeCell="A6" sqref="A6:M6"/>
    </sheetView>
  </sheetViews>
  <sheetFormatPr defaultColWidth="11.421875" defaultRowHeight="12.75"/>
  <cols>
    <col min="1" max="1" width="7.57421875" style="0" customWidth="1"/>
    <col min="2" max="2" width="12.57421875" style="0" bestFit="1" customWidth="1"/>
    <col min="3" max="10" width="8.7109375" style="0" customWidth="1"/>
    <col min="11" max="11" width="8.421875" style="0" customWidth="1"/>
  </cols>
  <sheetData>
    <row r="1" spans="1:9" s="59" customFormat="1" ht="21" customHeight="1" hidden="1">
      <c r="A1" s="68" t="s">
        <v>95</v>
      </c>
      <c r="B1" s="67">
        <f>RESULTADOS!A6</f>
        <v>44258</v>
      </c>
      <c r="C1" s="58"/>
      <c r="D1" s="58"/>
      <c r="I1" s="60"/>
    </row>
    <row r="2" spans="1:12" s="64" customFormat="1" ht="15" hidden="1">
      <c r="A2" s="61">
        <v>1</v>
      </c>
      <c r="B2" s="62" t="s">
        <v>57</v>
      </c>
      <c r="C2" s="63" t="s">
        <v>58</v>
      </c>
      <c r="D2" s="63"/>
      <c r="E2" s="64">
        <v>1</v>
      </c>
      <c r="F2" s="64" t="s">
        <v>59</v>
      </c>
      <c r="H2" s="64" t="s">
        <v>60</v>
      </c>
      <c r="I2" s="65"/>
      <c r="J2" s="64" t="str">
        <f>LOOKUP(L2,A2:B8)</f>
        <v>Miércoles</v>
      </c>
      <c r="K2" s="64" t="str">
        <f>LOOKUP(L2,A2:C8)</f>
        <v>Wednesday</v>
      </c>
      <c r="L2" s="64">
        <f>WEEKDAY(B1,1)</f>
        <v>4</v>
      </c>
    </row>
    <row r="3" spans="1:12" s="64" customFormat="1" ht="15" hidden="1">
      <c r="A3" s="61">
        <v>2</v>
      </c>
      <c r="B3" s="62" t="s">
        <v>61</v>
      </c>
      <c r="C3" s="63" t="s">
        <v>62</v>
      </c>
      <c r="D3" s="63"/>
      <c r="E3" s="64">
        <v>2</v>
      </c>
      <c r="F3" s="64" t="s">
        <v>63</v>
      </c>
      <c r="H3" s="64" t="s">
        <v>64</v>
      </c>
      <c r="I3" s="65"/>
      <c r="J3" s="64" t="str">
        <f>LOOKUP(L3,E2:F13)</f>
        <v>Marzo</v>
      </c>
      <c r="K3" s="64" t="str">
        <f>LOOKUP(L3,E2:H13)</f>
        <v>March</v>
      </c>
      <c r="L3" s="64">
        <f>MONTH(B1)</f>
        <v>3</v>
      </c>
    </row>
    <row r="4" spans="1:12" s="64" customFormat="1" ht="15" hidden="1">
      <c r="A4" s="61">
        <v>3</v>
      </c>
      <c r="B4" s="62" t="s">
        <v>65</v>
      </c>
      <c r="C4" s="63" t="s">
        <v>66</v>
      </c>
      <c r="D4" s="63"/>
      <c r="E4" s="64">
        <v>3</v>
      </c>
      <c r="F4" s="64" t="s">
        <v>67</v>
      </c>
      <c r="H4" s="64" t="s">
        <v>68</v>
      </c>
      <c r="I4" s="65"/>
      <c r="L4" s="64">
        <f>DAY(B1)</f>
        <v>3</v>
      </c>
    </row>
    <row r="5" spans="1:12" s="64" customFormat="1" ht="15" hidden="1">
      <c r="A5" s="61">
        <v>4</v>
      </c>
      <c r="B5" s="62" t="s">
        <v>69</v>
      </c>
      <c r="C5" s="63" t="s">
        <v>70</v>
      </c>
      <c r="D5" s="63"/>
      <c r="E5" s="64">
        <v>4</v>
      </c>
      <c r="F5" s="64" t="s">
        <v>71</v>
      </c>
      <c r="H5" s="64" t="s">
        <v>72</v>
      </c>
      <c r="I5" s="65"/>
      <c r="L5" s="64">
        <f>YEAR(B1)</f>
        <v>2021</v>
      </c>
    </row>
    <row r="6" spans="1:12" s="64" customFormat="1" ht="15" hidden="1">
      <c r="A6" s="61">
        <v>5</v>
      </c>
      <c r="B6" s="62" t="s">
        <v>73</v>
      </c>
      <c r="C6" s="63" t="s">
        <v>74</v>
      </c>
      <c r="D6" s="63"/>
      <c r="E6" s="64">
        <v>5</v>
      </c>
      <c r="F6" s="64" t="s">
        <v>75</v>
      </c>
      <c r="H6" s="64" t="s">
        <v>76</v>
      </c>
      <c r="I6" s="65"/>
      <c r="L6" s="64" t="str">
        <f>J2&amp;", "&amp;J3&amp;" "&amp;L4&amp;", "&amp;L5</f>
        <v>Miércoles, Marzo 3, 2021</v>
      </c>
    </row>
    <row r="7" spans="1:12" s="64" customFormat="1" ht="15" hidden="1">
      <c r="A7" s="61">
        <v>6</v>
      </c>
      <c r="B7" s="62" t="s">
        <v>77</v>
      </c>
      <c r="C7" s="63" t="s">
        <v>78</v>
      </c>
      <c r="D7" s="63"/>
      <c r="E7" s="64">
        <v>6</v>
      </c>
      <c r="F7" s="64" t="s">
        <v>79</v>
      </c>
      <c r="H7" s="64" t="s">
        <v>80</v>
      </c>
      <c r="I7" s="65"/>
      <c r="L7" s="64" t="str">
        <f>K2&amp;", "&amp;K3&amp;" "&amp;L4&amp;", "&amp;L5</f>
        <v>Wednesday, March 3, 2021</v>
      </c>
    </row>
    <row r="8" spans="1:9" s="64" customFormat="1" ht="15" hidden="1">
      <c r="A8" s="61">
        <v>7</v>
      </c>
      <c r="B8" s="62" t="s">
        <v>81</v>
      </c>
      <c r="C8" s="63" t="s">
        <v>82</v>
      </c>
      <c r="D8" s="63"/>
      <c r="E8" s="64">
        <v>7</v>
      </c>
      <c r="F8" s="64" t="s">
        <v>83</v>
      </c>
      <c r="H8" s="64" t="s">
        <v>84</v>
      </c>
      <c r="I8" s="65"/>
    </row>
    <row r="9" spans="1:9" s="64" customFormat="1" ht="15" hidden="1">
      <c r="A9" s="66"/>
      <c r="B9" s="62"/>
      <c r="C9" s="63"/>
      <c r="D9" s="63"/>
      <c r="E9" s="64">
        <v>8</v>
      </c>
      <c r="F9" s="64" t="s">
        <v>85</v>
      </c>
      <c r="H9" s="64" t="s">
        <v>86</v>
      </c>
      <c r="I9" s="65"/>
    </row>
    <row r="10" spans="1:9" s="64" customFormat="1" ht="15" hidden="1">
      <c r="A10" s="66"/>
      <c r="B10" s="62"/>
      <c r="C10" s="63"/>
      <c r="D10" s="63"/>
      <c r="E10" s="64">
        <v>9</v>
      </c>
      <c r="F10" s="64" t="s">
        <v>87</v>
      </c>
      <c r="H10" s="64" t="s">
        <v>88</v>
      </c>
      <c r="I10" s="65"/>
    </row>
    <row r="11" spans="1:9" s="64" customFormat="1" ht="15" hidden="1">
      <c r="A11" s="66"/>
      <c r="B11" s="62"/>
      <c r="C11" s="63"/>
      <c r="D11" s="63"/>
      <c r="E11" s="64">
        <v>10</v>
      </c>
      <c r="F11" s="64" t="s">
        <v>89</v>
      </c>
      <c r="H11" s="64" t="s">
        <v>90</v>
      </c>
      <c r="I11" s="65"/>
    </row>
    <row r="12" spans="1:9" s="64" customFormat="1" ht="15" hidden="1">
      <c r="A12" s="66"/>
      <c r="B12" s="62"/>
      <c r="C12" s="63"/>
      <c r="D12" s="63"/>
      <c r="E12" s="64">
        <v>11</v>
      </c>
      <c r="F12" s="64" t="s">
        <v>91</v>
      </c>
      <c r="H12" s="64" t="s">
        <v>92</v>
      </c>
      <c r="I12" s="65"/>
    </row>
    <row r="13" spans="1:9" s="64" customFormat="1" ht="15" hidden="1">
      <c r="A13" s="66"/>
      <c r="B13" s="62"/>
      <c r="C13" s="63"/>
      <c r="D13" s="63"/>
      <c r="E13" s="64">
        <v>12</v>
      </c>
      <c r="F13" s="64" t="s">
        <v>93</v>
      </c>
      <c r="H13" s="64" t="s">
        <v>94</v>
      </c>
      <c r="I13" s="65"/>
    </row>
    <row r="14" spans="9:10" ht="12.75" customHeight="1" hidden="1">
      <c r="I14" s="56"/>
      <c r="J14" s="56"/>
    </row>
    <row r="15" spans="8:10" ht="12.75" customHeight="1">
      <c r="H15" s="124"/>
      <c r="I15" s="124"/>
      <c r="J15" s="124"/>
    </row>
    <row r="16" spans="8:10" ht="12.75" customHeight="1">
      <c r="H16" s="124"/>
      <c r="I16" s="124"/>
      <c r="J16" s="124"/>
    </row>
    <row r="17" spans="8:10" ht="12.75" customHeight="1">
      <c r="H17" s="124"/>
      <c r="I17" s="124"/>
      <c r="J17" s="124"/>
    </row>
    <row r="18" spans="8:10" ht="12.75" customHeight="1">
      <c r="H18" s="124"/>
      <c r="I18" s="124"/>
      <c r="J18" s="124"/>
    </row>
    <row r="19" spans="3:10" ht="26.25">
      <c r="C19" s="109" t="s">
        <v>97</v>
      </c>
      <c r="D19" s="109"/>
      <c r="E19" s="109"/>
      <c r="F19" s="109"/>
      <c r="G19" s="109"/>
      <c r="H19" s="109"/>
      <c r="I19" s="109"/>
      <c r="J19" s="109"/>
    </row>
    <row r="20" spans="3:10" ht="14.25" customHeight="1">
      <c r="C20" s="69"/>
      <c r="D20" s="69"/>
      <c r="E20" s="69"/>
      <c r="F20" s="69"/>
      <c r="G20" s="69"/>
      <c r="H20" s="69"/>
      <c r="I20" s="69"/>
      <c r="J20" s="69"/>
    </row>
    <row r="21" spans="3:14" ht="14.25" customHeight="1">
      <c r="C21" s="108" t="str">
        <f>L6</f>
        <v>Miércoles, Marzo 3, 2021</v>
      </c>
      <c r="D21" s="108"/>
      <c r="E21" s="108"/>
      <c r="F21" s="108"/>
      <c r="G21" s="108"/>
      <c r="H21" s="108"/>
      <c r="I21" s="108"/>
      <c r="J21" s="108"/>
      <c r="K21" s="57"/>
      <c r="L21" s="57"/>
      <c r="M21" s="57"/>
      <c r="N21" s="57"/>
    </row>
    <row r="22" spans="8:10" ht="12.75" customHeight="1" thickBot="1">
      <c r="H22" s="50"/>
      <c r="I22" s="50"/>
      <c r="J22" s="50"/>
    </row>
    <row r="23" spans="2:11" ht="12.75">
      <c r="B23" s="149" t="s">
        <v>47</v>
      </c>
      <c r="C23" s="151" t="s">
        <v>51</v>
      </c>
      <c r="D23" s="152"/>
      <c r="E23" s="153" t="s">
        <v>50</v>
      </c>
      <c r="F23" s="153"/>
      <c r="G23" s="153" t="s">
        <v>49</v>
      </c>
      <c r="H23" s="153"/>
      <c r="I23" s="142" t="s">
        <v>48</v>
      </c>
      <c r="J23" s="143"/>
      <c r="K23" s="135"/>
    </row>
    <row r="24" spans="2:11" ht="13.5" thickBot="1">
      <c r="B24" s="149"/>
      <c r="C24" s="154" t="s">
        <v>52</v>
      </c>
      <c r="D24" s="133"/>
      <c r="E24" s="132" t="s">
        <v>53</v>
      </c>
      <c r="F24" s="133"/>
      <c r="G24" s="132" t="s">
        <v>54</v>
      </c>
      <c r="H24" s="133"/>
      <c r="I24" s="132" t="s">
        <v>55</v>
      </c>
      <c r="J24" s="134"/>
      <c r="K24" s="135"/>
    </row>
    <row r="25" spans="2:11" ht="32.25">
      <c r="B25" s="149" t="s">
        <v>47</v>
      </c>
      <c r="C25" s="137">
        <v>1</v>
      </c>
      <c r="D25" s="138"/>
      <c r="E25" s="139">
        <f>RESULTADOS!B12</f>
        <v>10</v>
      </c>
      <c r="F25" s="139"/>
      <c r="G25" s="140">
        <f>RESULTADOS!E9</f>
        <v>0</v>
      </c>
      <c r="H25" s="140"/>
      <c r="I25" s="139">
        <f>RESULTADOS!C9</f>
        <v>0</v>
      </c>
      <c r="J25" s="141"/>
      <c r="K25" s="135"/>
    </row>
    <row r="26" spans="2:11" ht="32.25">
      <c r="B26" s="149" t="s">
        <v>47</v>
      </c>
      <c r="C26" s="110">
        <v>2</v>
      </c>
      <c r="D26" s="111"/>
      <c r="E26" s="112">
        <f>RESULTADOS!B24</f>
        <v>1</v>
      </c>
      <c r="F26" s="112"/>
      <c r="G26" s="122">
        <f>RESULTADOS!E21</f>
        <v>0</v>
      </c>
      <c r="H26" s="122"/>
      <c r="I26" s="112">
        <f>RESULTADOS!C21</f>
        <v>0</v>
      </c>
      <c r="J26" s="123"/>
      <c r="K26" s="135"/>
    </row>
    <row r="27" spans="2:11" ht="32.25">
      <c r="B27" s="149" t="s">
        <v>47</v>
      </c>
      <c r="C27" s="110">
        <v>3</v>
      </c>
      <c r="D27" s="111"/>
      <c r="E27" s="112">
        <f>RESULTADOS!B36</f>
        <v>5</v>
      </c>
      <c r="F27" s="112"/>
      <c r="G27" s="122">
        <f>RESULTADOS!E33</f>
        <v>0</v>
      </c>
      <c r="H27" s="122"/>
      <c r="I27" s="112">
        <f>RESULTADOS!C33</f>
        <v>0</v>
      </c>
      <c r="J27" s="123"/>
      <c r="K27" s="135"/>
    </row>
    <row r="28" spans="2:11" ht="32.25">
      <c r="B28" s="149" t="s">
        <v>47</v>
      </c>
      <c r="C28" s="110">
        <v>4</v>
      </c>
      <c r="D28" s="111"/>
      <c r="E28" s="112">
        <f>RESULTADOS!B48</f>
        <v>5</v>
      </c>
      <c r="F28" s="112"/>
      <c r="G28" s="122">
        <f>RESULTADOS!E45</f>
        <v>0</v>
      </c>
      <c r="H28" s="122"/>
      <c r="I28" s="112">
        <f>RESULTADOS!C45</f>
        <v>0</v>
      </c>
      <c r="J28" s="123"/>
      <c r="K28" s="135"/>
    </row>
    <row r="29" spans="2:11" ht="32.25">
      <c r="B29" s="150" t="s">
        <v>47</v>
      </c>
      <c r="C29" s="110">
        <v>5</v>
      </c>
      <c r="D29" s="111"/>
      <c r="E29" s="112">
        <f>RESULTADOS!B60</f>
        <v>4</v>
      </c>
      <c r="F29" s="112"/>
      <c r="G29" s="122">
        <f>RESULTADOS!E57</f>
        <v>0</v>
      </c>
      <c r="H29" s="122"/>
      <c r="I29" s="112">
        <f>RESULTADOS!C57</f>
        <v>0</v>
      </c>
      <c r="J29" s="123"/>
      <c r="K29" s="136"/>
    </row>
    <row r="30" spans="2:11" ht="32.25">
      <c r="B30" s="44"/>
      <c r="C30" s="110">
        <f>C29+1</f>
        <v>6</v>
      </c>
      <c r="D30" s="111"/>
      <c r="E30" s="112">
        <f>RESULTADOS!I12</f>
        <v>3</v>
      </c>
      <c r="F30" s="112"/>
      <c r="G30" s="122">
        <f>RESULTADOS!L9</f>
        <v>0</v>
      </c>
      <c r="H30" s="122"/>
      <c r="I30" s="112">
        <f>RESULTADOS!J9</f>
        <v>0</v>
      </c>
      <c r="J30" s="123"/>
      <c r="K30" s="43"/>
    </row>
    <row r="31" spans="2:11" ht="32.25">
      <c r="B31" s="44"/>
      <c r="C31" s="110">
        <f>C30+1</f>
        <v>7</v>
      </c>
      <c r="D31" s="111"/>
      <c r="E31" s="112">
        <f>RESULTADOS!I24</f>
        <v>2</v>
      </c>
      <c r="F31" s="112"/>
      <c r="G31" s="122">
        <f>RESULTADOS!L21</f>
        <v>0</v>
      </c>
      <c r="H31" s="122"/>
      <c r="I31" s="112">
        <f>RESULTADOS!J21</f>
        <v>0</v>
      </c>
      <c r="J31" s="123"/>
      <c r="K31" s="43"/>
    </row>
    <row r="32" spans="2:11" ht="32.25">
      <c r="B32" s="44"/>
      <c r="C32" s="110">
        <f>C31+1</f>
        <v>8</v>
      </c>
      <c r="D32" s="111"/>
      <c r="E32" s="112">
        <f>RESULTADOS!I36</f>
        <v>1</v>
      </c>
      <c r="F32" s="112"/>
      <c r="G32" s="122">
        <f>RESULTADOS!L33</f>
        <v>0</v>
      </c>
      <c r="H32" s="122"/>
      <c r="I32" s="112">
        <f>RESULTADOS!J33</f>
        <v>0</v>
      </c>
      <c r="J32" s="123"/>
      <c r="K32" s="43"/>
    </row>
    <row r="33" spans="2:11" ht="32.25">
      <c r="B33" s="44"/>
      <c r="C33" s="110">
        <f>C32+1</f>
        <v>9</v>
      </c>
      <c r="D33" s="111"/>
      <c r="E33" s="112">
        <f>RESULTADOS!I48</f>
        <v>8</v>
      </c>
      <c r="F33" s="112"/>
      <c r="G33" s="122">
        <f>RESULTADOS!L45</f>
        <v>0</v>
      </c>
      <c r="H33" s="122"/>
      <c r="I33" s="112">
        <f>RESULTADOS!J45</f>
        <v>0</v>
      </c>
      <c r="J33" s="123"/>
      <c r="K33" s="43"/>
    </row>
    <row r="34" spans="2:11" ht="33" thickBot="1">
      <c r="B34" s="44"/>
      <c r="C34" s="144">
        <f>C33+1</f>
        <v>10</v>
      </c>
      <c r="D34" s="145"/>
      <c r="E34" s="146" t="str">
        <f>RESULTADOS!I60</f>
        <v>8</v>
      </c>
      <c r="F34" s="146"/>
      <c r="G34" s="147">
        <f>RESULTADOS!L57</f>
        <v>0</v>
      </c>
      <c r="H34" s="147"/>
      <c r="I34" s="146">
        <f>RESULTADOS!J57</f>
        <v>0</v>
      </c>
      <c r="J34" s="148"/>
      <c r="K34" s="43"/>
    </row>
    <row r="35" spans="2:11" ht="15" customHeight="1" thickBot="1">
      <c r="B35" s="44"/>
      <c r="C35" s="51"/>
      <c r="D35" s="51"/>
      <c r="E35" s="52"/>
      <c r="F35" s="52"/>
      <c r="G35" s="53"/>
      <c r="H35" s="53"/>
      <c r="I35" s="52"/>
      <c r="J35" s="52"/>
      <c r="K35" s="43"/>
    </row>
    <row r="36" spans="3:12" ht="12.75" customHeight="1">
      <c r="C36" s="125" t="s">
        <v>46</v>
      </c>
      <c r="D36" s="126"/>
      <c r="E36" s="126"/>
      <c r="F36" s="126"/>
      <c r="G36" s="127" t="s">
        <v>45</v>
      </c>
      <c r="H36" s="127"/>
      <c r="I36" s="127"/>
      <c r="J36" s="128"/>
      <c r="K36" s="46"/>
      <c r="L36" s="46"/>
    </row>
    <row r="37" spans="3:12" ht="20.25" thickBot="1">
      <c r="C37" s="129">
        <v>0</v>
      </c>
      <c r="D37" s="130"/>
      <c r="E37" s="130"/>
      <c r="F37" s="130"/>
      <c r="G37" s="130" t="s">
        <v>99</v>
      </c>
      <c r="H37" s="130"/>
      <c r="I37" s="130"/>
      <c r="J37" s="131"/>
      <c r="K37" s="47"/>
      <c r="L37" s="47"/>
    </row>
    <row r="38" spans="3:12" ht="15" customHeight="1" thickBot="1"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3:12" ht="16.5" customHeight="1">
      <c r="C39" s="105" t="s">
        <v>56</v>
      </c>
      <c r="D39" s="106"/>
      <c r="E39" s="106"/>
      <c r="F39" s="106"/>
      <c r="G39" s="106"/>
      <c r="H39" s="106"/>
      <c r="I39" s="106"/>
      <c r="J39" s="107"/>
      <c r="K39" s="45"/>
      <c r="L39" s="45"/>
    </row>
    <row r="40" spans="3:10" ht="12.75" customHeight="1">
      <c r="C40" s="113" t="s">
        <v>44</v>
      </c>
      <c r="D40" s="114"/>
      <c r="E40" s="115" t="s">
        <v>43</v>
      </c>
      <c r="F40" s="115"/>
      <c r="G40" s="115" t="s">
        <v>42</v>
      </c>
      <c r="H40" s="115"/>
      <c r="I40" s="116">
        <v>0</v>
      </c>
      <c r="J40" s="117"/>
    </row>
    <row r="41" spans="3:12" ht="13.5" thickBot="1">
      <c r="C41" s="120" t="s">
        <v>98</v>
      </c>
      <c r="D41" s="121"/>
      <c r="E41" s="104" t="s">
        <v>99</v>
      </c>
      <c r="F41" s="104"/>
      <c r="G41" s="104" t="s">
        <v>99</v>
      </c>
      <c r="H41" s="104"/>
      <c r="I41" s="118"/>
      <c r="J41" s="119"/>
      <c r="K41" s="20"/>
      <c r="L41" s="20"/>
    </row>
    <row r="42" spans="3:10" ht="13.5" thickBot="1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105" t="s">
        <v>96</v>
      </c>
      <c r="D43" s="106"/>
      <c r="E43" s="106"/>
      <c r="F43" s="106"/>
      <c r="G43" s="106"/>
      <c r="H43" s="106"/>
      <c r="I43" s="106"/>
      <c r="J43" s="107"/>
    </row>
    <row r="44" spans="3:10" ht="12.75">
      <c r="C44" s="113" t="s">
        <v>44</v>
      </c>
      <c r="D44" s="114"/>
      <c r="E44" s="115" t="s">
        <v>43</v>
      </c>
      <c r="F44" s="115"/>
      <c r="G44" s="115" t="s">
        <v>42</v>
      </c>
      <c r="H44" s="115"/>
      <c r="I44" s="116">
        <v>0</v>
      </c>
      <c r="J44" s="117"/>
    </row>
    <row r="45" spans="3:10" ht="13.5" thickBot="1">
      <c r="C45" s="120" t="s">
        <v>100</v>
      </c>
      <c r="D45" s="121"/>
      <c r="E45" s="156" t="s">
        <v>99</v>
      </c>
      <c r="F45" s="156"/>
      <c r="G45" s="156" t="s">
        <v>99</v>
      </c>
      <c r="H45" s="156"/>
      <c r="I45" s="118"/>
      <c r="J45" s="119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</sheetData>
  <sheetProtection/>
  <mergeCells count="73">
    <mergeCell ref="C43:J43"/>
    <mergeCell ref="C44:D44"/>
    <mergeCell ref="E44:F44"/>
    <mergeCell ref="G44:H44"/>
    <mergeCell ref="I44:J45"/>
    <mergeCell ref="C45:D45"/>
    <mergeCell ref="E45:F45"/>
    <mergeCell ref="G45:H45"/>
    <mergeCell ref="E41:F41"/>
    <mergeCell ref="G41:H41"/>
    <mergeCell ref="C36:F36"/>
    <mergeCell ref="G36:J36"/>
    <mergeCell ref="C37:F37"/>
    <mergeCell ref="G37:J37"/>
    <mergeCell ref="C39:J39"/>
    <mergeCell ref="C40:D40"/>
    <mergeCell ref="E40:F40"/>
    <mergeCell ref="G40:H40"/>
    <mergeCell ref="I40:J41"/>
    <mergeCell ref="C41:D41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K23:K29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H15:J18"/>
    <mergeCell ref="C19:J19"/>
    <mergeCell ref="C21:J21"/>
    <mergeCell ref="B23:B29"/>
    <mergeCell ref="C23:D23"/>
    <mergeCell ref="E23:F23"/>
    <mergeCell ref="G23:H23"/>
    <mergeCell ref="I23:J23"/>
    <mergeCell ref="E26:F26"/>
    <mergeCell ref="G26:H26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r:id="rId2"/>
  <rowBreaks count="1" manualBreakCount="1">
    <brk id="49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2020-12-04T19:25:46Z</cp:lastPrinted>
  <dcterms:created xsi:type="dcterms:W3CDTF">2002-12-01T18:18:16Z</dcterms:created>
  <dcterms:modified xsi:type="dcterms:W3CDTF">2021-03-04T16:41:50Z</dcterms:modified>
  <cp:category/>
  <cp:version/>
  <cp:contentType/>
  <cp:contentStatus/>
</cp:coreProperties>
</file>