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<sst xmlns="http://schemas.openxmlformats.org/spreadsheetml/2006/main" count="629" uniqueCount="270">
  <si>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</si>
  <si>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</si>
  <si>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</si>
  <si>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</si>
  <si>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</si>
  <si>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</si>
  <si>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</si>
  <si>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</si>
  <si>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</si>
  <si>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</si>
  <si>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</si>
  <si>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</si>
  <si>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</si>
  <si>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</si>
  <si>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</si>
  <si>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</si>
  <si>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</si>
  <si>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</si>
  <si>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</si>
  <si>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</si>
  <si>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</si>
  <si>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</si>
  <si>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</si>
  <si>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</si>
  <si>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</si>
  <si>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</si>
  <si>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</si>
  <si>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</si>
  <si>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</si>
  <si>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</si>
  <si>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</si>
  <si>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</si>
  <si>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</si>
  <si>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</si>
  <si>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</si>
  <si>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</si>
  <si>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</si>
  <si>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</si>
  <si>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</si>
  <si>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</si>
  <si>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</si>
  <si>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</si>
  <si>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</si>
  <si>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</si>
  <si>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</si>
  <si>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</si>
  <si>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</si>
  <si>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</si>
  <si>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</si>
  <si>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</si>
  <si>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</si>
  <si>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</si>
  <si>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</si>
  <si>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</si>
  <si>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</si>
  <si>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</si>
  <si>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</si>
  <si>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</si>
  <si>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</si>
  <si>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</si>
  <si>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</si>
  <si>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</si>
  <si>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</si>
  <si>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</si>
  <si>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</si>
  <si>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</si>
  <si>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</si>
  <si>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</si>
  <si>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</si>
  <si>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</si>
  <si>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</si>
  <si>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</si>
  <si>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</si>
  <si>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</si>
  <si>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</si>
  <si>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</si>
  <si>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</si>
  <si>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</si>
  <si>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</si>
  <si>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</si>
  <si>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</si>
  <si>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</si>
  <si>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</si>
  <si>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</si>
  <si>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</si>
  <si>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</si>
  <si>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</si>
  <si>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</si>
  <si>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</si>
  <si>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</si>
  <si>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</si>
  <si>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</si>
  <si>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</si>
  <si>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</si>
  <si>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</si>
  <si>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</si>
  <si>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</si>
  <si>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</si>
  <si>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</si>
  <si>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</si>
  <si>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</si>
  <si>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</si>
  <si>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</si>
  <si>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</si>
  <si>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</si>
  <si>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</si>
  <si>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</si>
  <si>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</si>
  <si>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</si>
  <si>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</si>
  <si>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</si>
  <si>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</si>
  <si>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</si>
  <si>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</si>
  <si>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</si>
  <si>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</si>
  <si>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</si>
  <si>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</si>
  <si>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</si>
  <si>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</si>
  <si>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</si>
  <si>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</si>
  <si>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</si>
  <si>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</si>
  <si>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</si>
  <si>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</si>
  <si>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</si>
  <si>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</si>
  <si>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</si>
  <si>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</si>
  <si>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</si>
  <si>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</si>
  <si>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</si>
  <si>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</si>
  <si>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</si>
  <si>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</si>
  <si>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</si>
  <si>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</si>
  <si>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</si>
  <si>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</si>
  <si>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</si>
  <si>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</si>
  <si>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</si>
  <si>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</si>
  <si>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</si>
  <si>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</si>
  <si>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</si>
  <si>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</si>
  <si>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</si>
  <si>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</si>
  <si>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</si>
  <si>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</si>
  <si>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</si>
  <si>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</si>
  <si>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</si>
  <si>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lmont Park 2021-05-31   Race: 1   </t>
  </si>
  <si>
    <t>PRG</t>
  </si>
  <si>
    <t>Win</t>
  </si>
  <si>
    <t>Place</t>
  </si>
  <si>
    <t>Show</t>
  </si>
  <si>
    <t> 4.30   </t>
  </si>
  <si>
    <t> 3.00   </t>
  </si>
  <si>
    <t> 2.50   </t>
  </si>
  <si>
    <t>     </t>
  </si>
  <si>
    <t> 5.90   </t>
  </si>
  <si>
    <t> 3.90   </t>
  </si>
  <si>
    <t> 4.60   </t>
  </si>
  <si>
    <t>Belmont Park 2021-05-31   Race: 2   </t>
  </si>
  <si>
    <t> 9.00   </t>
  </si>
  <si>
    <t> 4.50   </t>
  </si>
  <si>
    <t> 3.20   </t>
  </si>
  <si>
    <t> 9.60   </t>
  </si>
  <si>
    <t> 5.60   </t>
  </si>
  <si>
    <t>Belmont Park 2021-05-31   Race: 3   </t>
  </si>
  <si>
    <t> 8.10   </t>
  </si>
  <si>
    <t> 3.60   </t>
  </si>
  <si>
    <t> 2.80   </t>
  </si>
  <si>
    <t> 3.10   </t>
  </si>
  <si>
    <t> 2.40   </t>
  </si>
  <si>
    <t> 5.70   </t>
  </si>
  <si>
    <t>Belmont Park 2021-05-31   Race: 4   </t>
  </si>
  <si>
    <t> 6.90   </t>
  </si>
  <si>
    <t> 2.90   </t>
  </si>
  <si>
    <t> 16.60   </t>
  </si>
  <si>
    <t> 6.80   </t>
  </si>
  <si>
    <t>Belmont Park 2021-05-31   Race: 5   </t>
  </si>
  <si>
    <t> 12.20   </t>
  </si>
  <si>
    <t> 4.80   </t>
  </si>
  <si>
    <t> 16.40   </t>
  </si>
  <si>
    <t> 7.40   </t>
  </si>
  <si>
    <t> 6.60   </t>
  </si>
  <si>
    <t>Belmont Park 2021-05-31   Race: 6   </t>
  </si>
  <si>
    <t> 2.70   </t>
  </si>
  <si>
    <t> 2.30   </t>
  </si>
  <si>
    <t> 2.10   </t>
  </si>
  <si>
    <t> 3.30   </t>
  </si>
  <si>
    <t>elmont Park 2021-05-31   Race: 7   </t>
  </si>
  <si>
    <t> 2.20   </t>
  </si>
  <si>
    <t> 10.20   </t>
  </si>
  <si>
    <t> 5.10   </t>
  </si>
  <si>
    <t> 5.50   </t>
  </si>
  <si>
    <t>Belmont Park 2021-05-31   Race: 8   </t>
  </si>
  <si>
    <t>Belmont Park 2021-05-31   Race: 9   </t>
  </si>
  <si>
    <t> 10.40   </t>
  </si>
  <si>
    <t> 3.70   </t>
  </si>
  <si>
    <t>Belmont Park 2021-05-31   Race: 10   </t>
  </si>
  <si>
    <t> 3.80   </t>
  </si>
  <si>
    <t> 6.20   </t>
  </si>
  <si>
    <t> 4.10   </t>
  </si>
  <si>
    <t>25.40</t>
  </si>
  <si>
    <t>127.00</t>
  </si>
  <si>
    <t>8/3/2/6</t>
  </si>
  <si>
    <t>326.50</t>
  </si>
  <si>
    <t>82.00</t>
  </si>
  <si>
    <t>469.00</t>
  </si>
  <si>
    <t>6/13/4/15</t>
  </si>
  <si>
    <t>2798.00</t>
  </si>
  <si>
    <t>19.40</t>
  </si>
  <si>
    <t>24.00</t>
  </si>
  <si>
    <t>247.50</t>
  </si>
  <si>
    <t>1/5/2/6</t>
  </si>
  <si>
    <t>688.00</t>
  </si>
  <si>
    <t>41.40</t>
  </si>
  <si>
    <t>76.50</t>
  </si>
  <si>
    <t>109.00</t>
  </si>
  <si>
    <t>781.00</t>
  </si>
  <si>
    <t>5/6/2/1</t>
  </si>
  <si>
    <t>2126.00</t>
  </si>
  <si>
    <t>41.00</t>
  </si>
  <si>
    <t>133.50</t>
  </si>
  <si>
    <t>213.00</t>
  </si>
  <si>
    <t>1398.00</t>
  </si>
  <si>
    <t>4/7/1/10</t>
  </si>
  <si>
    <t>13718.00</t>
  </si>
  <si>
    <t>44.40</t>
  </si>
  <si>
    <t>189.50</t>
  </si>
  <si>
    <t>675.00</t>
  </si>
  <si>
    <t>6.50</t>
  </si>
  <si>
    <t>22.00</t>
  </si>
  <si>
    <t>3/4/7/*6</t>
  </si>
  <si>
    <t>36.20</t>
  </si>
  <si>
    <t>20.40</t>
  </si>
  <si>
    <t>74.00</t>
  </si>
  <si>
    <t>27.60</t>
  </si>
  <si>
    <t>110.50</t>
  </si>
  <si>
    <t>6/2/4/3</t>
  </si>
  <si>
    <t>281.50</t>
  </si>
  <si>
    <t>5.10</t>
  </si>
  <si>
    <t>44.60</t>
  </si>
  <si>
    <t>13.80</t>
  </si>
  <si>
    <t>30.80</t>
  </si>
  <si>
    <t>40.60</t>
  </si>
  <si>
    <t>131.00</t>
  </si>
  <si>
    <t>8/9/4/3</t>
  </si>
  <si>
    <t>609.00</t>
  </si>
  <si>
    <t>38.60</t>
  </si>
  <si>
    <t>69.00</t>
  </si>
  <si>
    <t>28.00</t>
  </si>
  <si>
    <t>99.00</t>
  </si>
  <si>
    <t>14/16/7/5</t>
  </si>
  <si>
    <t>1007.00</t>
  </si>
  <si>
    <t>25.20</t>
  </si>
  <si>
    <t>75.00</t>
  </si>
  <si>
    <t>118.00</t>
  </si>
  <si>
    <t>2,3,5,7,8,9,11</t>
  </si>
  <si>
    <t>2,5,8,9,10</t>
  </si>
  <si>
    <t>7,8</t>
  </si>
  <si>
    <t>1,2,3,4,7,8,9</t>
  </si>
  <si>
    <t>5,7</t>
  </si>
  <si>
    <t>2,3,9,10,11,13,15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</si>
</sst>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F800]dddd\,\ mmmm\ dd\,\ yyyy"/>
    <numFmt numFmtId="179" formatCode="[$-80A]dddd\,\ dd&quot; de &quot;mmmm&quot; de &quot;yyyy"/>
    <numFmt numFmtId="180" formatCode="0;\-0;;@"/>
    <numFmt numFmtId="181" formatCode="[$-80A]hh:mm:ss\ AM/PM"/>
    <numFmt numFmtId="182" formatCode="d\-mmm\-yyyy"/>
    <numFmt numFmtId="183" formatCode="&quot;$&quot;#,##0.00"/>
    <numFmt numFmtId="184" formatCode="&quot;$&quot;#,##0.00;[Red]&quot;$&quot;#,##0.00"/>
    <numFmt numFmtId="185" formatCode="0.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416]dddd\,\ 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8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2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8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3" fontId="75" fillId="0" borderId="0" xfId="0" applyNumberFormat="1" applyFont="1" applyBorder="1" applyAlignment="1">
      <alignment vertical="center" wrapText="1"/>
    </xf>
    <xf numFmtId="183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4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4" fontId="74" fillId="0" borderId="0" xfId="0" applyNumberFormat="1" applyFont="1" applyBorder="1" applyAlignment="1">
      <alignment horizontal="center" vertical="center" wrapText="1"/>
    </xf>
    <xf numFmtId="184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left" wrapText="1"/>
    </xf>
    <xf numFmtId="0" fontId="0" fillId="0" borderId="28" xfId="0" applyBorder="1" applyAlignment="1">
      <alignment horizontal="right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8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80" fontId="4" fillId="0" borderId="0" xfId="0" applyNumberFormat="1" applyFont="1" applyFill="1" applyAlignment="1">
      <alignment horizontal="left"/>
    </xf>
    <xf numFmtId="49" fontId="4" fillId="0" borderId="29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left"/>
    </xf>
    <xf numFmtId="178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 wrapText="1"/>
    </xf>
    <xf numFmtId="2" fontId="74" fillId="0" borderId="31" xfId="0" applyNumberFormat="1" applyFont="1" applyBorder="1" applyAlignment="1">
      <alignment horizontal="center" vertical="top" wrapText="1"/>
    </xf>
    <xf numFmtId="2" fontId="74" fillId="0" borderId="32" xfId="0" applyNumberFormat="1" applyFont="1" applyBorder="1" applyAlignment="1">
      <alignment horizontal="center" vertical="top" wrapText="1"/>
    </xf>
    <xf numFmtId="0" fontId="74" fillId="0" borderId="32" xfId="0" applyFont="1" applyBorder="1" applyAlignment="1">
      <alignment horizontal="center" vertical="top" wrapText="1"/>
    </xf>
    <xf numFmtId="0" fontId="74" fillId="0" borderId="33" xfId="0" applyFont="1" applyBorder="1" applyAlignment="1">
      <alignment horizontal="center" vertical="top" wrapText="1"/>
    </xf>
    <xf numFmtId="183" fontId="75" fillId="0" borderId="34" xfId="0" applyNumberFormat="1" applyFont="1" applyBorder="1" applyAlignment="1">
      <alignment horizontal="center" vertical="center" wrapText="1"/>
    </xf>
    <xf numFmtId="183" fontId="75" fillId="0" borderId="30" xfId="0" applyNumberFormat="1" applyFont="1" applyBorder="1" applyAlignment="1">
      <alignment horizontal="center" vertical="center" wrapText="1"/>
    </xf>
    <xf numFmtId="183" fontId="75" fillId="0" borderId="35" xfId="0" applyNumberFormat="1" applyFont="1" applyBorder="1" applyAlignment="1">
      <alignment horizontal="center" vertical="center" wrapText="1"/>
    </xf>
    <xf numFmtId="183" fontId="74" fillId="0" borderId="36" xfId="0" applyNumberFormat="1" applyFont="1" applyBorder="1" applyAlignment="1">
      <alignment horizontal="center" vertical="center" wrapText="1"/>
    </xf>
    <xf numFmtId="183" fontId="74" fillId="0" borderId="37" xfId="0" applyNumberFormat="1" applyFont="1" applyBorder="1" applyAlignment="1">
      <alignment horizontal="center" vertical="center" wrapText="1"/>
    </xf>
    <xf numFmtId="183" fontId="74" fillId="0" borderId="38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84" fontId="74" fillId="0" borderId="0" xfId="0" applyNumberFormat="1" applyFont="1" applyBorder="1" applyAlignment="1">
      <alignment horizontal="center" vertical="center" wrapText="1"/>
    </xf>
    <xf numFmtId="184" fontId="74" fillId="0" borderId="40" xfId="0" applyNumberFormat="1" applyFont="1" applyBorder="1" applyAlignment="1">
      <alignment horizontal="center" vertical="center" wrapText="1"/>
    </xf>
    <xf numFmtId="184" fontId="74" fillId="0" borderId="18" xfId="0" applyNumberFormat="1" applyFont="1" applyBorder="1" applyAlignment="1">
      <alignment horizontal="center" vertical="center" wrapText="1"/>
    </xf>
    <xf numFmtId="184" fontId="74" fillId="0" borderId="41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80" fontId="73" fillId="0" borderId="16" xfId="0" applyNumberFormat="1" applyFont="1" applyBorder="1" applyAlignment="1">
      <alignment horizontal="center" vertical="center" wrapText="1"/>
    </xf>
    <xf numFmtId="180" fontId="73" fillId="0" borderId="16" xfId="0" applyNumberFormat="1" applyFont="1" applyBorder="1" applyAlignment="1">
      <alignment horizontal="center" vertical="center" shrinkToFit="1"/>
    </xf>
    <xf numFmtId="180" fontId="73" fillId="0" borderId="42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8" fontId="2" fillId="0" borderId="0" xfId="0" applyNumberFormat="1" applyFont="1" applyAlignment="1">
      <alignment horizontal="center" vertical="center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0" fontId="78" fillId="33" borderId="45" xfId="0" applyFont="1" applyFill="1" applyBorder="1" applyAlignment="1">
      <alignment horizontal="center" vertical="top" wrapText="1"/>
    </xf>
    <xf numFmtId="0" fontId="78" fillId="33" borderId="46" xfId="0" applyFont="1" applyFill="1" applyBorder="1" applyAlignment="1">
      <alignment horizontal="center" vertical="top" wrapText="1"/>
    </xf>
    <xf numFmtId="0" fontId="78" fillId="33" borderId="47" xfId="0" applyFont="1" applyFill="1" applyBorder="1" applyAlignment="1">
      <alignment horizontal="center" vertical="top" wrapText="1"/>
    </xf>
    <xf numFmtId="0" fontId="78" fillId="33" borderId="48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42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54</xdr:row>
      <xdr:rowOff>95250</xdr:rowOff>
    </xdr:to>
    <xdr:pic>
      <xdr:nvPicPr>
        <xdr:cNvPr id="1" name="Picture 201" descr="Resultado de imagem para jockey club do rio grande do s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12</xdr:col>
      <xdr:colOff>295275</xdr:colOff>
      <xdr:row>136</xdr:row>
      <xdr:rowOff>66675</xdr:rowOff>
    </xdr:to>
    <xdr:pic>
      <xdr:nvPicPr>
        <xdr:cNvPr id="2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582650"/>
          <a:ext cx="6800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7" t="s">
        <v>155</v>
      </c>
      <c r="B1" s="108"/>
      <c r="C1" s="108"/>
      <c r="D1" s="108"/>
      <c r="E1" s="109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10" t="s">
        <v>156</v>
      </c>
      <c r="B2" s="110"/>
      <c r="C2" s="110" t="s">
        <v>157</v>
      </c>
      <c r="D2" s="110" t="s">
        <v>158</v>
      </c>
      <c r="E2" s="110" t="s">
        <v>159</v>
      </c>
      <c r="G2" s="84" t="s">
        <v>153</v>
      </c>
      <c r="I2" s="17" t="s">
        <v>29</v>
      </c>
      <c r="J2" s="70" t="e">
        <f>_XLL.REDOND.MULT(G3,0.1)</f>
        <v>#NAME?</v>
      </c>
      <c r="K2" s="70"/>
      <c r="L2" s="19"/>
      <c r="M2" s="90"/>
      <c r="N2" s="94"/>
    </row>
    <row r="3" spans="1:14" ht="12.75">
      <c r="A3" s="110">
        <v>8</v>
      </c>
      <c r="B3" s="111"/>
      <c r="C3" s="112" t="s">
        <v>160</v>
      </c>
      <c r="D3" s="112" t="s">
        <v>161</v>
      </c>
      <c r="E3" s="112" t="s">
        <v>162</v>
      </c>
      <c r="G3" s="81" t="e">
        <f>C3*D4/2</f>
        <v>#VALUE!</v>
      </c>
      <c r="I3" s="95" t="s">
        <v>30</v>
      </c>
      <c r="J3" s="96" t="e">
        <f>_XLL.REDOND.MULT(G8,0.1)</f>
        <v>#NAME?</v>
      </c>
      <c r="K3" s="96"/>
      <c r="L3" s="97" t="s">
        <v>264</v>
      </c>
      <c r="M3" s="98"/>
      <c r="N3" s="94"/>
    </row>
    <row r="4" spans="1:14" ht="12.75">
      <c r="A4" s="110">
        <v>3</v>
      </c>
      <c r="B4" s="111"/>
      <c r="C4" s="112" t="s">
        <v>163</v>
      </c>
      <c r="D4" s="112" t="s">
        <v>164</v>
      </c>
      <c r="E4" s="112" t="s">
        <v>165</v>
      </c>
      <c r="G4" s="81"/>
      <c r="I4" s="17" t="s">
        <v>31</v>
      </c>
      <c r="J4" s="70" t="e">
        <f>_XLL.REDOND.MULT(G13,0.1)</f>
        <v>#NAME?</v>
      </c>
      <c r="K4" s="70"/>
      <c r="L4" s="19"/>
      <c r="M4" s="90"/>
      <c r="N4" s="94"/>
    </row>
    <row r="5" spans="1:14" ht="12.75">
      <c r="A5" s="110">
        <v>2</v>
      </c>
      <c r="B5" s="111"/>
      <c r="C5" s="112" t="s">
        <v>163</v>
      </c>
      <c r="D5" s="112" t="s">
        <v>163</v>
      </c>
      <c r="E5" s="112" t="s">
        <v>166</v>
      </c>
      <c r="G5" s="81"/>
      <c r="I5" s="95" t="s">
        <v>32</v>
      </c>
      <c r="J5" s="96" t="e">
        <f>_XLL.REDOND.MULT(G18,0.1)</f>
        <v>#NAME?</v>
      </c>
      <c r="K5" s="96"/>
      <c r="L5" s="97" t="s">
        <v>21</v>
      </c>
      <c r="M5" s="98"/>
      <c r="N5" s="94"/>
    </row>
    <row r="6" spans="1:14" ht="12.75">
      <c r="A6" s="107" t="s">
        <v>167</v>
      </c>
      <c r="B6" s="108"/>
      <c r="C6" s="108"/>
      <c r="D6" s="108"/>
      <c r="E6" s="109"/>
      <c r="G6" s="81"/>
      <c r="I6" s="17" t="s">
        <v>33</v>
      </c>
      <c r="J6" s="72" t="e">
        <f>_XLL.REDOND.MULT(G23,0.1)</f>
        <v>#NAME?</v>
      </c>
      <c r="K6" s="72"/>
      <c r="L6" s="19"/>
      <c r="M6" s="90"/>
      <c r="N6" s="94"/>
    </row>
    <row r="7" spans="1:16" ht="12.75" customHeight="1">
      <c r="A7" s="110" t="s">
        <v>156</v>
      </c>
      <c r="B7" s="110"/>
      <c r="C7" s="110" t="s">
        <v>157</v>
      </c>
      <c r="D7" s="110" t="s">
        <v>158</v>
      </c>
      <c r="E7" s="110" t="s">
        <v>159</v>
      </c>
      <c r="G7" s="81"/>
      <c r="I7" s="95" t="s">
        <v>34</v>
      </c>
      <c r="J7" s="96" t="e">
        <f>_XLL.REDOND.MULT(G28,0.1)</f>
        <v>#NAME?</v>
      </c>
      <c r="K7" s="96"/>
      <c r="L7" s="97" t="s">
        <v>265</v>
      </c>
      <c r="M7" s="98"/>
      <c r="N7" s="94"/>
      <c r="O7" s="7"/>
      <c r="P7" s="7"/>
    </row>
    <row r="8" spans="1:16" ht="12.75" customHeight="1">
      <c r="A8" s="110">
        <v>6</v>
      </c>
      <c r="B8" s="111"/>
      <c r="C8" s="112" t="s">
        <v>168</v>
      </c>
      <c r="D8" s="112" t="s">
        <v>169</v>
      </c>
      <c r="E8" s="112" t="s">
        <v>170</v>
      </c>
      <c r="G8" s="81" t="e">
        <f>C8*D9/2</f>
        <v>#VALUE!</v>
      </c>
      <c r="I8" s="17" t="s">
        <v>35</v>
      </c>
      <c r="J8" s="72" t="e">
        <f>_XLL.REDOND.MULT(G33,0.1)</f>
        <v>#NAME?</v>
      </c>
      <c r="K8" s="72"/>
      <c r="L8" s="19" t="s">
        <v>266</v>
      </c>
      <c r="M8" s="90"/>
      <c r="N8" s="94"/>
      <c r="O8" s="8"/>
      <c r="P8" s="8"/>
    </row>
    <row r="9" spans="1:16" ht="14.25">
      <c r="A9" s="110">
        <v>13</v>
      </c>
      <c r="B9" s="111"/>
      <c r="C9" s="112" t="s">
        <v>163</v>
      </c>
      <c r="D9" s="112" t="s">
        <v>171</v>
      </c>
      <c r="E9" s="112" t="s">
        <v>172</v>
      </c>
      <c r="G9" s="81"/>
      <c r="I9" s="95" t="s">
        <v>36</v>
      </c>
      <c r="J9" s="96" t="e">
        <f>_XLL.REDOND.MULT(G38,0.1)</f>
        <v>#NAME?</v>
      </c>
      <c r="K9" s="96"/>
      <c r="L9" s="97" t="s">
        <v>267</v>
      </c>
      <c r="M9" s="98"/>
      <c r="N9" s="94"/>
      <c r="O9" s="91"/>
      <c r="P9" s="9"/>
    </row>
    <row r="10" spans="1:16" ht="14.25">
      <c r="A10" s="110">
        <v>4</v>
      </c>
      <c r="B10" s="111"/>
      <c r="C10" s="112" t="s">
        <v>163</v>
      </c>
      <c r="D10" s="112" t="s">
        <v>163</v>
      </c>
      <c r="E10" s="112" t="s">
        <v>172</v>
      </c>
      <c r="G10" s="81"/>
      <c r="I10" s="17" t="s">
        <v>37</v>
      </c>
      <c r="J10" s="72" t="e">
        <f>_XLL.REDOND.MULT(G43,0.1)</f>
        <v>#NAME?</v>
      </c>
      <c r="K10" s="72"/>
      <c r="L10" s="19" t="s">
        <v>268</v>
      </c>
      <c r="M10" s="90"/>
      <c r="N10" s="94"/>
      <c r="O10" s="92"/>
      <c r="P10" s="11"/>
    </row>
    <row r="11" spans="1:16" ht="14.25">
      <c r="A11" s="107" t="s">
        <v>173</v>
      </c>
      <c r="B11" s="108"/>
      <c r="C11" s="108"/>
      <c r="D11" s="108"/>
      <c r="E11" s="109"/>
      <c r="G11" s="81"/>
      <c r="I11" s="95" t="s">
        <v>38</v>
      </c>
      <c r="J11" s="96" t="e">
        <f>_XLL.REDOND.MULT(G48,0.1)</f>
        <v>#NAME?</v>
      </c>
      <c r="K11" s="96"/>
      <c r="L11" s="97" t="s">
        <v>269</v>
      </c>
      <c r="M11" s="98"/>
      <c r="N11" s="94"/>
      <c r="O11" s="15"/>
      <c r="P11" s="10"/>
    </row>
    <row r="12" spans="1:16" ht="14.25">
      <c r="A12" s="110" t="s">
        <v>156</v>
      </c>
      <c r="B12" s="110"/>
      <c r="C12" s="110" t="s">
        <v>157</v>
      </c>
      <c r="D12" s="110" t="s">
        <v>158</v>
      </c>
      <c r="E12" s="110" t="s">
        <v>159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14.25">
      <c r="A13" s="110">
        <v>1</v>
      </c>
      <c r="B13" s="111"/>
      <c r="C13" s="112" t="s">
        <v>174</v>
      </c>
      <c r="D13" s="112" t="s">
        <v>175</v>
      </c>
      <c r="E13" s="112" t="s">
        <v>176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14.25">
      <c r="A14" s="110">
        <v>5</v>
      </c>
      <c r="B14" s="111"/>
      <c r="C14" s="112" t="s">
        <v>163</v>
      </c>
      <c r="D14" s="112" t="s">
        <v>177</v>
      </c>
      <c r="E14" s="112" t="s">
        <v>178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14.25">
      <c r="A15" s="110">
        <v>2</v>
      </c>
      <c r="B15" s="111"/>
      <c r="C15" s="112" t="s">
        <v>163</v>
      </c>
      <c r="D15" s="112" t="s">
        <v>163</v>
      </c>
      <c r="E15" s="112" t="s">
        <v>179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07" t="s">
        <v>180</v>
      </c>
      <c r="B16" s="108"/>
      <c r="C16" s="108"/>
      <c r="D16" s="108"/>
      <c r="E16" s="109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10" t="s">
        <v>156</v>
      </c>
      <c r="B17" s="110"/>
      <c r="C17" s="110" t="s">
        <v>157</v>
      </c>
      <c r="D17" s="110" t="s">
        <v>158</v>
      </c>
      <c r="E17" s="110" t="s">
        <v>159</v>
      </c>
      <c r="G17" s="81"/>
      <c r="M17" s="15"/>
      <c r="N17" s="10"/>
      <c r="O17" s="12"/>
      <c r="P17" s="10"/>
    </row>
    <row r="18" spans="1:16" ht="14.25">
      <c r="A18" s="110">
        <v>5</v>
      </c>
      <c r="B18" s="111"/>
      <c r="C18" s="112" t="s">
        <v>181</v>
      </c>
      <c r="D18" s="112" t="s">
        <v>169</v>
      </c>
      <c r="E18" s="112" t="s">
        <v>182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10">
        <v>6</v>
      </c>
      <c r="B19" s="111"/>
      <c r="C19" s="112" t="s">
        <v>163</v>
      </c>
      <c r="D19" s="112" t="s">
        <v>183</v>
      </c>
      <c r="E19" s="112" t="s">
        <v>171</v>
      </c>
      <c r="G19" s="81"/>
      <c r="M19" s="15"/>
      <c r="N19" s="10"/>
      <c r="O19" s="12"/>
      <c r="P19" s="10"/>
    </row>
    <row r="20" spans="1:16" ht="14.25">
      <c r="A20" s="110">
        <v>2</v>
      </c>
      <c r="B20" s="111"/>
      <c r="C20" s="112" t="s">
        <v>163</v>
      </c>
      <c r="D20" s="112" t="s">
        <v>163</v>
      </c>
      <c r="E20" s="112" t="s">
        <v>184</v>
      </c>
      <c r="G20" s="81"/>
      <c r="M20" s="16"/>
      <c r="N20" s="13"/>
      <c r="O20" s="14"/>
      <c r="P20" s="13"/>
    </row>
    <row r="21" spans="1:7" ht="12.75">
      <c r="A21" s="107" t="s">
        <v>185</v>
      </c>
      <c r="B21" s="108"/>
      <c r="C21" s="108"/>
      <c r="D21" s="108"/>
      <c r="E21" s="109"/>
      <c r="G21" s="81"/>
    </row>
    <row r="22" spans="1:7" ht="12.75">
      <c r="A22" s="110" t="s">
        <v>156</v>
      </c>
      <c r="B22" s="110"/>
      <c r="C22" s="110" t="s">
        <v>157</v>
      </c>
      <c r="D22" s="110" t="s">
        <v>158</v>
      </c>
      <c r="E22" s="110" t="s">
        <v>159</v>
      </c>
      <c r="G22" s="81"/>
    </row>
    <row r="23" spans="1:7" ht="12.75">
      <c r="A23" s="110">
        <v>4</v>
      </c>
      <c r="B23" s="111"/>
      <c r="C23" s="112" t="s">
        <v>186</v>
      </c>
      <c r="D23" s="112" t="s">
        <v>172</v>
      </c>
      <c r="E23" s="112" t="s">
        <v>187</v>
      </c>
      <c r="G23" s="81" t="e">
        <f>C23*D24/2</f>
        <v>#VALUE!</v>
      </c>
    </row>
    <row r="24" spans="1:7" ht="12.75">
      <c r="A24" s="110">
        <v>7</v>
      </c>
      <c r="B24" s="111"/>
      <c r="C24" s="112" t="s">
        <v>163</v>
      </c>
      <c r="D24" s="112" t="s">
        <v>188</v>
      </c>
      <c r="E24" s="112" t="s">
        <v>189</v>
      </c>
      <c r="G24" s="81"/>
    </row>
    <row r="25" spans="1:7" ht="12.75">
      <c r="A25" s="110">
        <v>1</v>
      </c>
      <c r="B25" s="111"/>
      <c r="C25" s="112" t="s">
        <v>163</v>
      </c>
      <c r="D25" s="112" t="s">
        <v>163</v>
      </c>
      <c r="E25" s="112" t="s">
        <v>190</v>
      </c>
      <c r="G25" s="81"/>
    </row>
    <row r="26" spans="1:7" ht="12.75">
      <c r="A26" s="107" t="s">
        <v>191</v>
      </c>
      <c r="B26" s="108"/>
      <c r="C26" s="108"/>
      <c r="D26" s="108"/>
      <c r="E26" s="109"/>
      <c r="G26" s="81"/>
    </row>
    <row r="27" spans="1:7" ht="12.75">
      <c r="A27" s="110" t="s">
        <v>156</v>
      </c>
      <c r="B27" s="110"/>
      <c r="C27" s="110" t="s">
        <v>157</v>
      </c>
      <c r="D27" s="110" t="s">
        <v>158</v>
      </c>
      <c r="E27" s="110" t="s">
        <v>159</v>
      </c>
      <c r="G27" s="81"/>
    </row>
    <row r="28" spans="1:7" ht="12.75">
      <c r="A28" s="110">
        <v>3</v>
      </c>
      <c r="B28" s="111"/>
      <c r="C28" s="112" t="s">
        <v>192</v>
      </c>
      <c r="D28" s="112" t="s">
        <v>193</v>
      </c>
      <c r="E28" s="112" t="s">
        <v>194</v>
      </c>
      <c r="G28" s="81" t="e">
        <f>C28*D29/2</f>
        <v>#VALUE!</v>
      </c>
    </row>
    <row r="29" spans="1:7" ht="12.75">
      <c r="A29" s="110">
        <v>4</v>
      </c>
      <c r="B29" s="111"/>
      <c r="C29" s="112" t="s">
        <v>163</v>
      </c>
      <c r="D29" s="112" t="s">
        <v>195</v>
      </c>
      <c r="E29" s="112" t="s">
        <v>178</v>
      </c>
      <c r="G29" s="81"/>
    </row>
    <row r="30" spans="1:7" ht="12.75">
      <c r="A30" s="110">
        <v>7</v>
      </c>
      <c r="B30" s="111"/>
      <c r="C30" s="112" t="s">
        <v>163</v>
      </c>
      <c r="D30" s="112" t="s">
        <v>163</v>
      </c>
      <c r="E30" s="112" t="s">
        <v>161</v>
      </c>
      <c r="G30" s="81"/>
    </row>
    <row r="31" spans="1:7" ht="12.75">
      <c r="A31" s="107" t="s">
        <v>196</v>
      </c>
      <c r="B31" s="108"/>
      <c r="C31" s="108"/>
      <c r="D31" s="108"/>
      <c r="E31" s="109"/>
      <c r="G31" s="81"/>
    </row>
    <row r="32" spans="1:16" ht="12.75">
      <c r="A32" s="110" t="s">
        <v>156</v>
      </c>
      <c r="B32" s="110"/>
      <c r="C32" s="110" t="s">
        <v>157</v>
      </c>
      <c r="D32" s="110" t="s">
        <v>158</v>
      </c>
      <c r="E32" s="110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10">
        <v>6</v>
      </c>
      <c r="B33" s="111"/>
      <c r="C33" s="112" t="s">
        <v>175</v>
      </c>
      <c r="D33" s="112" t="s">
        <v>177</v>
      </c>
      <c r="E33" s="112" t="s">
        <v>197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10">
        <v>2</v>
      </c>
      <c r="B34" s="111"/>
      <c r="C34" s="112" t="s">
        <v>163</v>
      </c>
      <c r="D34" s="112" t="s">
        <v>198</v>
      </c>
      <c r="E34" s="112" t="s">
        <v>199</v>
      </c>
      <c r="G34" s="81"/>
      <c r="L34" s="74"/>
      <c r="M34" s="74"/>
      <c r="N34" s="74"/>
      <c r="O34" s="74"/>
      <c r="P34" s="74"/>
    </row>
    <row r="35" spans="1:16" ht="12.75">
      <c r="A35" s="110">
        <v>4</v>
      </c>
      <c r="B35" s="111"/>
      <c r="C35" s="112" t="s">
        <v>163</v>
      </c>
      <c r="D35" s="112" t="s">
        <v>163</v>
      </c>
      <c r="E35" s="112" t="s">
        <v>200</v>
      </c>
      <c r="G35" s="81"/>
      <c r="L35" s="74"/>
      <c r="M35" s="74"/>
      <c r="N35" s="74"/>
      <c r="O35" s="74"/>
      <c r="P35" s="74"/>
    </row>
    <row r="36" spans="1:36" s="71" customFormat="1" ht="12.75">
      <c r="A36" s="107" t="s">
        <v>201</v>
      </c>
      <c r="B36" s="108"/>
      <c r="C36" s="108"/>
      <c r="D36" s="108"/>
      <c r="E36" s="10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10" t="s">
        <v>156</v>
      </c>
      <c r="B37" s="110"/>
      <c r="C37" s="110" t="s">
        <v>157</v>
      </c>
      <c r="D37" s="110" t="s">
        <v>158</v>
      </c>
      <c r="E37" s="110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10">
        <v>10</v>
      </c>
      <c r="B38" s="111"/>
      <c r="C38" s="112" t="s">
        <v>181</v>
      </c>
      <c r="D38" s="112" t="s">
        <v>163</v>
      </c>
      <c r="E38" s="112" t="s">
        <v>163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10"/>
      <c r="B39" s="111"/>
      <c r="C39" s="112" t="s">
        <v>163</v>
      </c>
      <c r="D39" s="112" t="s">
        <v>163</v>
      </c>
      <c r="E39" s="112" t="s">
        <v>163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10"/>
      <c r="B40" s="111"/>
      <c r="C40" s="112" t="s">
        <v>163</v>
      </c>
      <c r="D40" s="112" t="s">
        <v>163</v>
      </c>
      <c r="E40" s="112" t="s">
        <v>163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07" t="s">
        <v>202</v>
      </c>
      <c r="B41" s="108"/>
      <c r="C41" s="108"/>
      <c r="D41" s="108"/>
      <c r="E41" s="10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10" t="s">
        <v>156</v>
      </c>
      <c r="B42" s="110"/>
      <c r="C42" s="110" t="s">
        <v>157</v>
      </c>
      <c r="D42" s="110" t="s">
        <v>158</v>
      </c>
      <c r="E42" s="110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10">
        <v>8</v>
      </c>
      <c r="B43" s="111"/>
      <c r="C43" s="112" t="s">
        <v>203</v>
      </c>
      <c r="D43" s="112" t="s">
        <v>200</v>
      </c>
      <c r="E43" s="112" t="s">
        <v>204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10">
        <v>9</v>
      </c>
      <c r="B44" s="111"/>
      <c r="C44" s="112" t="s">
        <v>163</v>
      </c>
      <c r="D44" s="112" t="s">
        <v>187</v>
      </c>
      <c r="E44" s="112" t="s">
        <v>177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10">
        <v>4</v>
      </c>
      <c r="B45" s="111"/>
      <c r="C45" s="112" t="s">
        <v>163</v>
      </c>
      <c r="D45" s="112" t="s">
        <v>163</v>
      </c>
      <c r="E45" s="112" t="s">
        <v>192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07" t="s">
        <v>205</v>
      </c>
      <c r="B46" s="108"/>
      <c r="C46" s="108"/>
      <c r="D46" s="108"/>
      <c r="E46" s="109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10" t="s">
        <v>156</v>
      </c>
      <c r="B47" s="110"/>
      <c r="C47" s="110" t="s">
        <v>157</v>
      </c>
      <c r="D47" s="110" t="s">
        <v>158</v>
      </c>
      <c r="E47" s="110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10">
        <v>14</v>
      </c>
      <c r="B48" s="111"/>
      <c r="C48" s="112" t="s">
        <v>206</v>
      </c>
      <c r="D48" s="112" t="s">
        <v>176</v>
      </c>
      <c r="E48" s="112" t="s">
        <v>193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10">
        <v>16</v>
      </c>
      <c r="B49" s="111"/>
      <c r="C49" s="112" t="s">
        <v>163</v>
      </c>
      <c r="D49" s="112" t="s">
        <v>207</v>
      </c>
      <c r="E49" s="112" t="s">
        <v>208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10">
        <v>7</v>
      </c>
      <c r="B50" s="111"/>
      <c r="C50" s="112" t="s">
        <v>163</v>
      </c>
      <c r="D50" s="112" t="s">
        <v>163</v>
      </c>
      <c r="E50" s="112" t="s">
        <v>170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124">
      <selection activeCell="A135" sqref="A135:M13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101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102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103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104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105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106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107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108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109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110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111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112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113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114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115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116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117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118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119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120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121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122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123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124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125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126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127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128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129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130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131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132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133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134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135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136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137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138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139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140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141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142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143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144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145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146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147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148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149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150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151</v>
      </c>
      <c r="F51" s="114"/>
      <c r="G51" s="114"/>
      <c r="H51" s="114"/>
      <c r="I51" s="114"/>
      <c r="J51" s="114"/>
      <c r="K51" s="55"/>
    </row>
    <row r="52" spans="4:11" ht="12.75" customHeight="1">
      <c r="D52" s="54"/>
      <c r="E52" s="123" t="s">
        <v>103</v>
      </c>
      <c r="F52" s="123"/>
      <c r="G52" s="123"/>
      <c r="H52" s="123"/>
      <c r="I52" s="123"/>
      <c r="J52" s="123"/>
      <c r="K52" s="54"/>
    </row>
    <row r="53" spans="1:13" ht="18" customHeight="1">
      <c r="A53" s="20"/>
      <c r="B53" s="20"/>
      <c r="C53" s="20"/>
      <c r="D53" s="54"/>
      <c r="E53" s="123"/>
      <c r="F53" s="123"/>
      <c r="G53" s="123"/>
      <c r="H53" s="123"/>
      <c r="I53" s="123"/>
      <c r="J53" s="123"/>
      <c r="K53" s="54"/>
      <c r="L53" s="20"/>
      <c r="M53" s="20"/>
    </row>
    <row r="54" spans="1:13" ht="18" customHeight="1">
      <c r="A54" s="20"/>
      <c r="B54" s="20"/>
      <c r="C54" s="20"/>
      <c r="D54" s="54"/>
      <c r="E54" s="123"/>
      <c r="F54" s="123"/>
      <c r="G54" s="123"/>
      <c r="H54" s="123"/>
      <c r="I54" s="123"/>
      <c r="J54" s="123"/>
      <c r="K54" s="54"/>
      <c r="L54" s="20"/>
      <c r="M54" s="20"/>
    </row>
    <row r="55" spans="1:13" s="3" customFormat="1" ht="18.75" customHeight="1">
      <c r="A55" s="121">
        <v>44347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</row>
    <row r="56" spans="1:15" ht="12.75">
      <c r="A56" s="122" t="s">
        <v>15</v>
      </c>
      <c r="B56" s="122"/>
      <c r="C56" s="122"/>
      <c r="D56" s="122"/>
      <c r="E56" s="66" t="s">
        <v>16</v>
      </c>
      <c r="F56" s="67"/>
      <c r="G56" s="68"/>
      <c r="H56" s="122" t="s">
        <v>15</v>
      </c>
      <c r="I56" s="122"/>
      <c r="J56" s="122"/>
      <c r="K56" s="122"/>
      <c r="L56" s="66" t="s">
        <v>23</v>
      </c>
      <c r="M56" s="67"/>
      <c r="O56" s="2"/>
    </row>
    <row r="57" spans="1:15" ht="12.75">
      <c r="A57" s="117" t="s">
        <v>13</v>
      </c>
      <c r="B57" s="117"/>
      <c r="C57" s="57">
        <f>Info!M2</f>
        <v>0</v>
      </c>
      <c r="D57" s="58" t="s">
        <v>8</v>
      </c>
      <c r="E57" s="118">
        <f>Info!L2</f>
        <v>0</v>
      </c>
      <c r="F57" s="118"/>
      <c r="G57" s="59"/>
      <c r="H57" s="117" t="s">
        <v>13</v>
      </c>
      <c r="I57" s="117"/>
      <c r="J57" s="57">
        <f>Info!M7</f>
        <v>0</v>
      </c>
      <c r="K57" s="58" t="s">
        <v>8</v>
      </c>
      <c r="L57" s="118" t="str">
        <f>Info!L7</f>
        <v>2,5,8,9,10</v>
      </c>
      <c r="M57" s="118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8</v>
      </c>
      <c r="C59" s="63"/>
      <c r="D59" s="76" t="str">
        <f>Info!C3</f>
        <v> 4.30   </v>
      </c>
      <c r="E59" s="76" t="str">
        <f>Info!D3</f>
        <v> 3.00   </v>
      </c>
      <c r="F59" s="76" t="str">
        <f>Info!E3</f>
        <v> 2.50   </v>
      </c>
      <c r="G59" s="61"/>
      <c r="H59" s="56" t="s">
        <v>0</v>
      </c>
      <c r="I59" s="62">
        <f>Info!A28</f>
        <v>3</v>
      </c>
      <c r="J59" s="63"/>
      <c r="K59" s="76" t="str">
        <f>Info!C28</f>
        <v> 2.70   </v>
      </c>
      <c r="L59" s="76" t="str">
        <f>Info!D28</f>
        <v> 2.30   </v>
      </c>
      <c r="M59" s="76" t="str">
        <f>Info!E28</f>
        <v> 2.10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5.90   </v>
      </c>
      <c r="F60" s="76" t="str">
        <f>Info!E4</f>
        <v> 3.90   </v>
      </c>
      <c r="G60" s="61"/>
      <c r="H60" s="56" t="s">
        <v>1</v>
      </c>
      <c r="I60" s="62">
        <f>Info!A29</f>
        <v>4</v>
      </c>
      <c r="J60" s="63"/>
      <c r="K60" s="77"/>
      <c r="L60" s="76" t="str">
        <f>Info!D29</f>
        <v> 3.30   </v>
      </c>
      <c r="M60" s="76" t="str">
        <f>Info!E29</f>
        <v> 2.40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4.60   </v>
      </c>
      <c r="G61" s="61"/>
      <c r="H61" s="56" t="s">
        <v>2</v>
      </c>
      <c r="I61" s="62">
        <f>Info!A30</f>
        <v>7</v>
      </c>
      <c r="J61" s="63"/>
      <c r="K61" s="77"/>
      <c r="L61" s="76"/>
      <c r="M61" s="76" t="str">
        <f>Info!E30</f>
        <v> 3.00   </v>
      </c>
      <c r="O61" s="2"/>
    </row>
    <row r="62" spans="1:15" ht="12.75">
      <c r="A62" s="117" t="s">
        <v>9</v>
      </c>
      <c r="B62" s="117"/>
      <c r="C62" s="57" t="s">
        <v>209</v>
      </c>
      <c r="D62" s="78"/>
      <c r="E62" s="75"/>
      <c r="F62" s="79"/>
      <c r="G62" s="61"/>
      <c r="H62" s="117" t="s">
        <v>9</v>
      </c>
      <c r="I62" s="117"/>
      <c r="J62" s="57" t="s">
        <v>237</v>
      </c>
      <c r="K62" s="56" t="s">
        <v>14</v>
      </c>
      <c r="L62" s="57" t="s">
        <v>241</v>
      </c>
      <c r="M62" s="58"/>
      <c r="O62" s="2"/>
    </row>
    <row r="63" spans="1:15" ht="12.75">
      <c r="A63" s="117" t="s">
        <v>7</v>
      </c>
      <c r="B63" s="117"/>
      <c r="C63" s="75">
        <v>12.7</v>
      </c>
      <c r="D63" s="57"/>
      <c r="E63" s="64"/>
      <c r="F63" s="65"/>
      <c r="G63" s="61"/>
      <c r="H63" s="117" t="s">
        <v>7</v>
      </c>
      <c r="I63" s="117"/>
      <c r="J63" s="75">
        <f>Info!K7</f>
        <v>0</v>
      </c>
      <c r="K63" s="57" t="s">
        <v>10</v>
      </c>
      <c r="L63" s="64" t="s">
        <v>242</v>
      </c>
      <c r="M63" s="65"/>
      <c r="O63" s="2"/>
    </row>
    <row r="64" spans="1:23" ht="12.75">
      <c r="A64" s="117" t="s">
        <v>11</v>
      </c>
      <c r="B64" s="117"/>
      <c r="C64" s="57" t="s">
        <v>210</v>
      </c>
      <c r="D64" s="57"/>
      <c r="E64" s="64"/>
      <c r="F64" s="65"/>
      <c r="G64" s="61"/>
      <c r="H64" s="117" t="s">
        <v>11</v>
      </c>
      <c r="I64" s="117"/>
      <c r="J64" s="57" t="s">
        <v>238</v>
      </c>
      <c r="K64" s="57"/>
      <c r="L64" s="64"/>
      <c r="M64" s="65"/>
      <c r="O64" s="2"/>
      <c r="S64" s="115"/>
      <c r="T64" s="115"/>
      <c r="U64" s="115"/>
      <c r="V64" s="115"/>
      <c r="W64" s="115"/>
    </row>
    <row r="65" spans="1:15" ht="12.75">
      <c r="A65" s="120" t="s">
        <v>12</v>
      </c>
      <c r="B65" s="120"/>
      <c r="C65" s="119" t="s">
        <v>211</v>
      </c>
      <c r="D65" s="119"/>
      <c r="E65" s="119" t="s">
        <v>212</v>
      </c>
      <c r="F65" s="119"/>
      <c r="G65" s="61"/>
      <c r="H65" s="120" t="s">
        <v>12</v>
      </c>
      <c r="I65" s="120"/>
      <c r="J65" s="119" t="s">
        <v>239</v>
      </c>
      <c r="K65" s="119"/>
      <c r="L65" s="119" t="s">
        <v>240</v>
      </c>
      <c r="M65" s="11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22" t="s">
        <v>15</v>
      </c>
      <c r="B68" s="122"/>
      <c r="C68" s="122"/>
      <c r="D68" s="122"/>
      <c r="E68" s="66" t="s">
        <v>19</v>
      </c>
      <c r="F68" s="67"/>
      <c r="G68" s="68"/>
      <c r="H68" s="122" t="s">
        <v>15</v>
      </c>
      <c r="I68" s="122"/>
      <c r="J68" s="122"/>
      <c r="K68" s="122"/>
      <c r="L68" s="66" t="s">
        <v>17</v>
      </c>
      <c r="M68" s="67"/>
      <c r="O68" s="2"/>
    </row>
    <row r="69" spans="1:15" ht="12.75">
      <c r="A69" s="117" t="s">
        <v>13</v>
      </c>
      <c r="B69" s="117"/>
      <c r="C69" s="57">
        <f>Info!M3</f>
        <v>0</v>
      </c>
      <c r="D69" s="58" t="s">
        <v>8</v>
      </c>
      <c r="E69" s="118" t="str">
        <f>Info!L3</f>
        <v>2,3,5,7,8,9,11</v>
      </c>
      <c r="F69" s="118"/>
      <c r="G69" s="59"/>
      <c r="H69" s="117" t="s">
        <v>13</v>
      </c>
      <c r="I69" s="117"/>
      <c r="J69" s="57">
        <f>Info!M8</f>
        <v>0</v>
      </c>
      <c r="K69" s="58" t="s">
        <v>8</v>
      </c>
      <c r="L69" s="118" t="str">
        <f>Info!L8</f>
        <v>7,8</v>
      </c>
      <c r="M69" s="118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9.00   </v>
      </c>
      <c r="E71" s="76" t="str">
        <f>Info!D8</f>
        <v> 4.50   </v>
      </c>
      <c r="F71" s="76" t="str">
        <f>Info!E8</f>
        <v> 3.20   </v>
      </c>
      <c r="G71" s="61"/>
      <c r="H71" s="56" t="s">
        <v>0</v>
      </c>
      <c r="I71" s="62">
        <f>Info!A33</f>
        <v>6</v>
      </c>
      <c r="J71" s="63"/>
      <c r="K71" s="76" t="str">
        <f>Info!C33</f>
        <v> 3.60   </v>
      </c>
      <c r="L71" s="76" t="str">
        <f>Info!D33</f>
        <v> 3.10   </v>
      </c>
      <c r="M71" s="76" t="str">
        <f>Info!E33</f>
        <v> 2.20   </v>
      </c>
      <c r="O71" s="2"/>
    </row>
    <row r="72" spans="1:15" s="3" customFormat="1" ht="12.75">
      <c r="A72" s="56" t="s">
        <v>1</v>
      </c>
      <c r="B72" s="62">
        <f>Info!A9</f>
        <v>13</v>
      </c>
      <c r="C72" s="63"/>
      <c r="D72" s="77" t="str">
        <f>Info!C9</f>
        <v>     </v>
      </c>
      <c r="E72" s="76" t="str">
        <f>Info!D9</f>
        <v> 9.60   </v>
      </c>
      <c r="F72" s="76" t="str">
        <f>Info!E9</f>
        <v> 5.60   </v>
      </c>
      <c r="G72" s="61"/>
      <c r="H72" s="56" t="s">
        <v>1</v>
      </c>
      <c r="I72" s="62">
        <f>Info!A34</f>
        <v>2</v>
      </c>
      <c r="J72" s="63"/>
      <c r="K72" s="77"/>
      <c r="L72" s="76" t="str">
        <f>Info!D34</f>
        <v> 10.20   </v>
      </c>
      <c r="M72" s="76" t="str">
        <f>Info!E34</f>
        <v> 5.10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5.60   </v>
      </c>
      <c r="G73" s="61"/>
      <c r="H73" s="56" t="s">
        <v>2</v>
      </c>
      <c r="I73" s="62">
        <f>Info!A35</f>
        <v>4</v>
      </c>
      <c r="J73" s="63"/>
      <c r="K73" s="77"/>
      <c r="L73" s="77"/>
      <c r="M73" s="76" t="str">
        <f>Info!E35</f>
        <v> 5.50   </v>
      </c>
      <c r="O73" s="2"/>
    </row>
    <row r="74" spans="1:15" ht="12.75">
      <c r="A74" s="117" t="s">
        <v>9</v>
      </c>
      <c r="B74" s="117"/>
      <c r="C74" s="57" t="s">
        <v>213</v>
      </c>
      <c r="D74" s="57" t="s">
        <v>14</v>
      </c>
      <c r="E74" s="57" t="s">
        <v>217</v>
      </c>
      <c r="F74" s="58"/>
      <c r="G74" s="61"/>
      <c r="H74" s="117" t="s">
        <v>9</v>
      </c>
      <c r="I74" s="117"/>
      <c r="J74" s="57" t="s">
        <v>243</v>
      </c>
      <c r="K74" s="56" t="s">
        <v>14</v>
      </c>
      <c r="L74" s="57" t="s">
        <v>247</v>
      </c>
      <c r="M74" s="58"/>
      <c r="O74" s="2"/>
    </row>
    <row r="75" spans="1:15" ht="12.75">
      <c r="A75" s="117" t="s">
        <v>7</v>
      </c>
      <c r="B75" s="117"/>
      <c r="C75" s="75">
        <v>58</v>
      </c>
      <c r="D75" s="57"/>
      <c r="E75" s="64"/>
      <c r="F75" s="65"/>
      <c r="G75" s="61"/>
      <c r="H75" s="117" t="s">
        <v>7</v>
      </c>
      <c r="I75" s="117"/>
      <c r="J75" s="75">
        <v>18.4</v>
      </c>
      <c r="K75" s="57" t="s">
        <v>10</v>
      </c>
      <c r="L75" s="64" t="s">
        <v>248</v>
      </c>
      <c r="M75" s="65"/>
      <c r="O75" s="2"/>
    </row>
    <row r="76" spans="1:15" ht="12.75">
      <c r="A76" s="117" t="s">
        <v>11</v>
      </c>
      <c r="B76" s="117"/>
      <c r="C76" s="57" t="s">
        <v>214</v>
      </c>
      <c r="D76" s="57"/>
      <c r="E76" s="64"/>
      <c r="F76" s="65"/>
      <c r="G76" s="61"/>
      <c r="H76" s="117" t="s">
        <v>11</v>
      </c>
      <c r="I76" s="117"/>
      <c r="J76" s="57" t="s">
        <v>244</v>
      </c>
      <c r="K76" s="57"/>
      <c r="L76" s="64"/>
      <c r="M76" s="65"/>
      <c r="O76" s="2"/>
    </row>
    <row r="77" spans="1:13" ht="12.75">
      <c r="A77" s="120" t="s">
        <v>12</v>
      </c>
      <c r="B77" s="120"/>
      <c r="C77" s="119" t="s">
        <v>215</v>
      </c>
      <c r="D77" s="119"/>
      <c r="E77" s="119" t="s">
        <v>216</v>
      </c>
      <c r="F77" s="119"/>
      <c r="G77" s="61"/>
      <c r="H77" s="120" t="s">
        <v>12</v>
      </c>
      <c r="I77" s="120"/>
      <c r="J77" s="119" t="s">
        <v>245</v>
      </c>
      <c r="K77" s="119"/>
      <c r="L77" s="119" t="s">
        <v>246</v>
      </c>
      <c r="M77" s="11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22" t="s">
        <v>15</v>
      </c>
      <c r="B80" s="122"/>
      <c r="C80" s="122"/>
      <c r="D80" s="122"/>
      <c r="E80" s="66" t="s">
        <v>20</v>
      </c>
      <c r="F80" s="67"/>
      <c r="G80" s="68"/>
      <c r="H80" s="122" t="s">
        <v>15</v>
      </c>
      <c r="I80" s="122"/>
      <c r="J80" s="122"/>
      <c r="K80" s="122"/>
      <c r="L80" s="66" t="s">
        <v>24</v>
      </c>
      <c r="M80" s="67"/>
    </row>
    <row r="81" spans="1:13" ht="12.75">
      <c r="A81" s="117" t="s">
        <v>13</v>
      </c>
      <c r="B81" s="117"/>
      <c r="C81" s="57">
        <f>Info!M4</f>
        <v>0</v>
      </c>
      <c r="D81" s="58" t="s">
        <v>8</v>
      </c>
      <c r="E81" s="118">
        <f>Info!L4</f>
        <v>0</v>
      </c>
      <c r="F81" s="118"/>
      <c r="G81" s="59"/>
      <c r="H81" s="117" t="s">
        <v>13</v>
      </c>
      <c r="I81" s="117"/>
      <c r="J81" s="57">
        <f>Info!M9</f>
        <v>0</v>
      </c>
      <c r="K81" s="58" t="s">
        <v>8</v>
      </c>
      <c r="L81" s="118" t="str">
        <f>Info!L9</f>
        <v>1,2,3,4,7,8,9</v>
      </c>
      <c r="M81" s="118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8.10   </v>
      </c>
      <c r="E83" s="76" t="str">
        <f>Info!D13</f>
        <v> 3.60   </v>
      </c>
      <c r="F83" s="76" t="str">
        <f>Info!E13</f>
        <v> 2.80   </v>
      </c>
      <c r="G83" s="61"/>
      <c r="H83" s="56" t="s">
        <v>0</v>
      </c>
      <c r="I83" s="62">
        <f>Info!A38</f>
        <v>10</v>
      </c>
      <c r="J83" s="63"/>
      <c r="K83" s="76" t="str">
        <f>Info!C38</f>
        <v> 6.90   </v>
      </c>
      <c r="L83" s="76" t="str">
        <f>Info!D38</f>
        <v>     </v>
      </c>
      <c r="M83" s="76" t="str">
        <f>Info!E38</f>
        <v>  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3.10   </v>
      </c>
      <c r="F84" s="76" t="str">
        <f>Info!E14</f>
        <v> 2.40   </v>
      </c>
      <c r="G84" s="61"/>
      <c r="H84" s="56" t="s">
        <v>1</v>
      </c>
      <c r="I84" s="62">
        <f>Info!A39</f>
        <v>0</v>
      </c>
      <c r="J84" s="63"/>
      <c r="K84" s="77"/>
      <c r="L84" s="76" t="str">
        <f>Info!D39</f>
        <v>     </v>
      </c>
      <c r="M84" s="76" t="str">
        <f>Info!E39</f>
        <v>  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5.70   </v>
      </c>
      <c r="G85" s="61"/>
      <c r="H85" s="56" t="s">
        <v>2</v>
      </c>
      <c r="I85" s="62">
        <f>Info!A40</f>
        <v>0</v>
      </c>
      <c r="J85" s="63"/>
      <c r="K85" s="77"/>
      <c r="L85" s="77"/>
      <c r="M85" s="76" t="str">
        <f>Info!E40</f>
        <v>     </v>
      </c>
    </row>
    <row r="86" spans="1:13" ht="12.75">
      <c r="A86" s="117" t="s">
        <v>9</v>
      </c>
      <c r="B86" s="117"/>
      <c r="C86" s="57" t="s">
        <v>218</v>
      </c>
      <c r="D86" s="56" t="s">
        <v>14</v>
      </c>
      <c r="E86" s="57" t="s">
        <v>222</v>
      </c>
      <c r="F86" s="58"/>
      <c r="G86" s="61"/>
      <c r="H86" s="117" t="s">
        <v>9</v>
      </c>
      <c r="I86" s="117"/>
      <c r="J86" s="57" t="s">
        <v>249</v>
      </c>
      <c r="K86" s="78"/>
      <c r="L86" s="64"/>
      <c r="M86" s="80"/>
    </row>
    <row r="87" spans="1:13" ht="12.75">
      <c r="A87" s="117" t="s">
        <v>7</v>
      </c>
      <c r="B87" s="117"/>
      <c r="C87" s="75">
        <v>12.5</v>
      </c>
      <c r="D87" s="57" t="s">
        <v>10</v>
      </c>
      <c r="E87" s="64" t="s">
        <v>223</v>
      </c>
      <c r="F87" s="65"/>
      <c r="G87" s="61"/>
      <c r="H87" s="117" t="s">
        <v>7</v>
      </c>
      <c r="I87" s="117"/>
      <c r="J87" s="75">
        <f>Info!K9</f>
        <v>0</v>
      </c>
      <c r="K87" s="57" t="s">
        <v>10</v>
      </c>
      <c r="L87" s="64" t="s">
        <v>250</v>
      </c>
      <c r="M87" s="65"/>
    </row>
    <row r="88" spans="1:13" ht="12.75">
      <c r="A88" s="117" t="s">
        <v>11</v>
      </c>
      <c r="B88" s="117"/>
      <c r="C88" s="57" t="s">
        <v>219</v>
      </c>
      <c r="D88" s="57"/>
      <c r="E88" s="64"/>
      <c r="F88" s="65"/>
      <c r="G88" s="61"/>
      <c r="H88" s="117"/>
      <c r="I88" s="117"/>
      <c r="J88" s="57"/>
      <c r="K88" s="57"/>
      <c r="L88" s="64"/>
      <c r="M88" s="65"/>
    </row>
    <row r="89" spans="1:13" ht="12.75">
      <c r="A89" s="120" t="s">
        <v>12</v>
      </c>
      <c r="B89" s="120"/>
      <c r="C89" s="119" t="s">
        <v>220</v>
      </c>
      <c r="D89" s="119"/>
      <c r="E89" s="119" t="s">
        <v>221</v>
      </c>
      <c r="F89" s="119"/>
      <c r="G89" s="61"/>
      <c r="H89" s="120"/>
      <c r="I89" s="120"/>
      <c r="J89" s="119"/>
      <c r="K89" s="119"/>
      <c r="L89" s="119"/>
      <c r="M89" s="11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22" t="s">
        <v>15</v>
      </c>
      <c r="B92" s="122"/>
      <c r="C92" s="122"/>
      <c r="D92" s="122"/>
      <c r="E92" s="66" t="s">
        <v>21</v>
      </c>
      <c r="F92" s="67"/>
      <c r="G92" s="68"/>
      <c r="H92" s="122" t="s">
        <v>15</v>
      </c>
      <c r="I92" s="122"/>
      <c r="J92" s="122"/>
      <c r="K92" s="122"/>
      <c r="L92" s="66" t="s">
        <v>18</v>
      </c>
      <c r="M92" s="67"/>
    </row>
    <row r="93" spans="1:13" ht="12.75">
      <c r="A93" s="117" t="s">
        <v>13</v>
      </c>
      <c r="B93" s="117"/>
      <c r="C93" s="57">
        <f>Info!M5</f>
        <v>0</v>
      </c>
      <c r="D93" s="58" t="s">
        <v>8</v>
      </c>
      <c r="E93" s="118" t="str">
        <f>Info!L5</f>
        <v>4</v>
      </c>
      <c r="F93" s="118"/>
      <c r="G93" s="59"/>
      <c r="H93" s="117" t="s">
        <v>13</v>
      </c>
      <c r="I93" s="117"/>
      <c r="J93" s="57">
        <f>Info!M10</f>
        <v>0</v>
      </c>
      <c r="K93" s="58" t="s">
        <v>8</v>
      </c>
      <c r="L93" s="118" t="str">
        <f>Info!L10</f>
        <v>5,7</v>
      </c>
      <c r="M93" s="118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6.90   </v>
      </c>
      <c r="E95" s="76" t="str">
        <f>Info!D18</f>
        <v> 4.50   </v>
      </c>
      <c r="F95" s="76" t="str">
        <f>Info!E18</f>
        <v> 2.90   </v>
      </c>
      <c r="G95" s="61"/>
      <c r="H95" s="56" t="s">
        <v>0</v>
      </c>
      <c r="I95" s="62">
        <f>Info!A43</f>
        <v>8</v>
      </c>
      <c r="J95" s="63"/>
      <c r="K95" s="76" t="str">
        <f>Info!C43</f>
        <v> 10.40   </v>
      </c>
      <c r="L95" s="76" t="str">
        <f>Info!D43</f>
        <v> 5.50   </v>
      </c>
      <c r="M95" s="76" t="str">
        <f>Info!E43</f>
        <v> 3.70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16.60   </v>
      </c>
      <c r="F96" s="76" t="str">
        <f>Info!E19</f>
        <v> 9.60   </v>
      </c>
      <c r="G96" s="61"/>
      <c r="H96" s="56" t="s">
        <v>1</v>
      </c>
      <c r="I96" s="62">
        <f>Info!A44</f>
        <v>9</v>
      </c>
      <c r="J96" s="63"/>
      <c r="K96" s="77"/>
      <c r="L96" s="76" t="str">
        <f>Info!D44</f>
        <v> 4.80   </v>
      </c>
      <c r="M96" s="76" t="str">
        <f>Info!E44</f>
        <v> 3.10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6.80   </v>
      </c>
      <c r="G97" s="61"/>
      <c r="H97" s="56" t="s">
        <v>2</v>
      </c>
      <c r="I97" s="62">
        <f>Info!A45</f>
        <v>4</v>
      </c>
      <c r="J97" s="63"/>
      <c r="K97" s="77"/>
      <c r="L97" s="77"/>
      <c r="M97" s="76" t="str">
        <f>Info!E45</f>
        <v> 2.70   </v>
      </c>
    </row>
    <row r="98" spans="1:13" ht="12.75">
      <c r="A98" s="117" t="s">
        <v>9</v>
      </c>
      <c r="B98" s="117"/>
      <c r="C98" s="57" t="s">
        <v>224</v>
      </c>
      <c r="D98" s="56" t="s">
        <v>14</v>
      </c>
      <c r="E98" s="57" t="s">
        <v>228</v>
      </c>
      <c r="F98" s="58"/>
      <c r="G98" s="61"/>
      <c r="H98" s="117" t="s">
        <v>9</v>
      </c>
      <c r="I98" s="117"/>
      <c r="J98" s="57" t="s">
        <v>251</v>
      </c>
      <c r="K98" s="56" t="s">
        <v>14</v>
      </c>
      <c r="L98" s="57" t="s">
        <v>255</v>
      </c>
      <c r="M98" s="58"/>
    </row>
    <row r="99" spans="1:13" ht="12.75">
      <c r="A99" s="117" t="s">
        <v>7</v>
      </c>
      <c r="B99" s="117"/>
      <c r="C99" s="75">
        <v>66</v>
      </c>
      <c r="D99" s="57" t="s">
        <v>10</v>
      </c>
      <c r="E99" s="64" t="s">
        <v>229</v>
      </c>
      <c r="F99" s="65"/>
      <c r="G99" s="61"/>
      <c r="H99" s="117" t="s">
        <v>7</v>
      </c>
      <c r="I99" s="117"/>
      <c r="J99" s="75">
        <v>25</v>
      </c>
      <c r="K99" s="57" t="s">
        <v>10</v>
      </c>
      <c r="L99" s="64" t="s">
        <v>256</v>
      </c>
      <c r="M99" s="65"/>
    </row>
    <row r="100" spans="1:13" ht="12.75">
      <c r="A100" s="117" t="s">
        <v>11</v>
      </c>
      <c r="B100" s="117"/>
      <c r="C100" s="57" t="s">
        <v>225</v>
      </c>
      <c r="D100" s="57"/>
      <c r="E100" s="64"/>
      <c r="F100" s="65"/>
      <c r="G100" s="61"/>
      <c r="H100" s="117" t="s">
        <v>11</v>
      </c>
      <c r="I100" s="117"/>
      <c r="J100" s="57" t="s">
        <v>252</v>
      </c>
      <c r="K100" s="57"/>
      <c r="L100" s="64"/>
      <c r="M100" s="61"/>
    </row>
    <row r="101" spans="1:13" ht="12.75">
      <c r="A101" s="120" t="s">
        <v>12</v>
      </c>
      <c r="B101" s="120"/>
      <c r="C101" s="119" t="s">
        <v>226</v>
      </c>
      <c r="D101" s="119"/>
      <c r="E101" s="119" t="s">
        <v>227</v>
      </c>
      <c r="F101" s="119"/>
      <c r="G101" s="61"/>
      <c r="H101" s="120" t="s">
        <v>12</v>
      </c>
      <c r="I101" s="120"/>
      <c r="J101" s="119" t="s">
        <v>253</v>
      </c>
      <c r="K101" s="119"/>
      <c r="L101" s="119" t="s">
        <v>254</v>
      </c>
      <c r="M101" s="11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22" t="s">
        <v>15</v>
      </c>
      <c r="B104" s="122"/>
      <c r="C104" s="122"/>
      <c r="D104" s="122"/>
      <c r="E104" s="66" t="s">
        <v>22</v>
      </c>
      <c r="F104" s="67"/>
      <c r="G104" s="68"/>
      <c r="H104" s="122" t="s">
        <v>15</v>
      </c>
      <c r="I104" s="122"/>
      <c r="J104" s="122"/>
      <c r="K104" s="122"/>
      <c r="L104" s="66" t="s">
        <v>25</v>
      </c>
      <c r="M104" s="67"/>
    </row>
    <row r="105" spans="1:13" ht="12.75">
      <c r="A105" s="117" t="s">
        <v>13</v>
      </c>
      <c r="B105" s="117"/>
      <c r="C105" s="57">
        <f>Info!M6</f>
        <v>0</v>
      </c>
      <c r="D105" s="58" t="s">
        <v>8</v>
      </c>
      <c r="E105" s="118">
        <f>Info!L6</f>
        <v>0</v>
      </c>
      <c r="F105" s="118"/>
      <c r="G105" s="59"/>
      <c r="H105" s="117" t="s">
        <v>13</v>
      </c>
      <c r="I105" s="117"/>
      <c r="J105" s="57">
        <f>Info!M11</f>
        <v>0</v>
      </c>
      <c r="K105" s="58" t="s">
        <v>8</v>
      </c>
      <c r="L105" s="118" t="str">
        <f>Info!L11</f>
        <v>2,3,9,10,11,13,15</v>
      </c>
      <c r="M105" s="118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12.20   </v>
      </c>
      <c r="E107" s="76" t="str">
        <f>Info!D23</f>
        <v> 5.60   </v>
      </c>
      <c r="F107" s="76" t="str">
        <f>Info!E23</f>
        <v> 4.80   </v>
      </c>
      <c r="G107" s="61"/>
      <c r="H107" s="56" t="s">
        <v>0</v>
      </c>
      <c r="I107" s="62">
        <f>Info!A48</f>
        <v>14</v>
      </c>
      <c r="J107" s="63"/>
      <c r="K107" s="76" t="str">
        <f>Info!C48</f>
        <v> 3.80   </v>
      </c>
      <c r="L107" s="76" t="str">
        <f>Info!D48</f>
        <v> 2.80   </v>
      </c>
      <c r="M107" s="76" t="str">
        <f>Info!E48</f>
        <v> 2.30   </v>
      </c>
    </row>
    <row r="108" spans="1:20" ht="12.75">
      <c r="A108" s="56" t="s">
        <v>1</v>
      </c>
      <c r="B108" s="62">
        <f>Info!A24</f>
        <v>7</v>
      </c>
      <c r="C108" s="63"/>
      <c r="D108" s="77"/>
      <c r="E108" s="76" t="str">
        <f>Info!D24</f>
        <v> 16.40   </v>
      </c>
      <c r="F108" s="76" t="str">
        <f>Info!E24</f>
        <v> 7.40   </v>
      </c>
      <c r="G108" s="61"/>
      <c r="H108" s="56" t="s">
        <v>1</v>
      </c>
      <c r="I108" s="62">
        <f>Info!A49</f>
        <v>16</v>
      </c>
      <c r="J108" s="63"/>
      <c r="K108" s="77"/>
      <c r="L108" s="76" t="str">
        <f>Info!D49</f>
        <v> 6.20   </v>
      </c>
      <c r="M108" s="76" t="str">
        <f>Info!E49</f>
        <v> 4.10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</v>
      </c>
      <c r="C109" s="63"/>
      <c r="D109" s="77"/>
      <c r="E109" s="76"/>
      <c r="F109" s="76" t="str">
        <f>Info!E25</f>
        <v> 6.60   </v>
      </c>
      <c r="G109" s="61"/>
      <c r="H109" s="56" t="s">
        <v>2</v>
      </c>
      <c r="I109" s="62">
        <f>Info!A50</f>
        <v>7</v>
      </c>
      <c r="J109" s="63"/>
      <c r="K109" s="77"/>
      <c r="L109" s="77"/>
      <c r="M109" s="76" t="str">
        <f>Info!E50</f>
        <v> 3.20   </v>
      </c>
    </row>
    <row r="110" spans="1:13" ht="12.75">
      <c r="A110" s="56" t="s">
        <v>9</v>
      </c>
      <c r="B110" s="56"/>
      <c r="C110" s="57" t="s">
        <v>230</v>
      </c>
      <c r="D110" s="56" t="s">
        <v>14</v>
      </c>
      <c r="E110" s="57" t="s">
        <v>234</v>
      </c>
      <c r="F110" s="58"/>
      <c r="G110" s="61"/>
      <c r="H110" s="117" t="s">
        <v>9</v>
      </c>
      <c r="I110" s="117"/>
      <c r="J110" s="57" t="s">
        <v>257</v>
      </c>
      <c r="K110" s="56" t="s">
        <v>14</v>
      </c>
      <c r="L110" s="57" t="s">
        <v>261</v>
      </c>
      <c r="M110" s="58"/>
    </row>
    <row r="111" spans="1:13" ht="12.75">
      <c r="A111" s="56" t="s">
        <v>7</v>
      </c>
      <c r="B111" s="56"/>
      <c r="C111" s="75">
        <v>100</v>
      </c>
      <c r="D111" s="57" t="s">
        <v>10</v>
      </c>
      <c r="E111" s="64" t="s">
        <v>235</v>
      </c>
      <c r="F111" s="65"/>
      <c r="G111" s="61"/>
      <c r="H111" s="117" t="s">
        <v>7</v>
      </c>
      <c r="I111" s="117"/>
      <c r="J111" s="75">
        <v>11.8</v>
      </c>
      <c r="K111" s="57" t="s">
        <v>10</v>
      </c>
      <c r="L111" s="64" t="s">
        <v>262</v>
      </c>
      <c r="M111" s="65"/>
    </row>
    <row r="112" spans="1:13" ht="12.75">
      <c r="A112" s="56" t="s">
        <v>11</v>
      </c>
      <c r="B112" s="56"/>
      <c r="C112" s="57" t="s">
        <v>231</v>
      </c>
      <c r="D112" s="57" t="s">
        <v>26</v>
      </c>
      <c r="E112" s="64" t="s">
        <v>236</v>
      </c>
      <c r="F112" s="65"/>
      <c r="G112" s="61"/>
      <c r="H112" s="117" t="s">
        <v>11</v>
      </c>
      <c r="I112" s="117"/>
      <c r="J112" s="57" t="s">
        <v>258</v>
      </c>
      <c r="K112" s="57" t="s">
        <v>26</v>
      </c>
      <c r="L112" s="64" t="s">
        <v>263</v>
      </c>
      <c r="M112" s="65"/>
    </row>
    <row r="113" spans="1:13" ht="12.75">
      <c r="A113" s="120" t="s">
        <v>12</v>
      </c>
      <c r="B113" s="120"/>
      <c r="C113" s="119" t="s">
        <v>232</v>
      </c>
      <c r="D113" s="119"/>
      <c r="E113" s="119" t="s">
        <v>233</v>
      </c>
      <c r="F113" s="119"/>
      <c r="G113" s="61"/>
      <c r="H113" s="120" t="s">
        <v>12</v>
      </c>
      <c r="I113" s="120"/>
      <c r="J113" s="119" t="s">
        <v>259</v>
      </c>
      <c r="K113" s="119"/>
      <c r="L113" s="119" t="s">
        <v>260</v>
      </c>
      <c r="M113" s="119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6" t="s">
        <v>3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</row>
    <row r="136" spans="1:13" ht="12.7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52" t="str">
        <f>RESULTADOS!E52</f>
        <v>BELMONT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54" t="s">
        <v>80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5">
        <f>RESULTADOS!A55</f>
        <v>44347</v>
      </c>
      <c r="D20" s="155"/>
      <c r="E20" s="155"/>
      <c r="F20" s="155"/>
      <c r="G20" s="155"/>
      <c r="H20" s="155"/>
      <c r="I20" s="155"/>
      <c r="J20" s="15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6" t="s">
        <v>82</v>
      </c>
      <c r="D22" s="157"/>
      <c r="E22" s="158" t="s">
        <v>83</v>
      </c>
      <c r="F22" s="158"/>
      <c r="G22" s="158" t="s">
        <v>84</v>
      </c>
      <c r="H22" s="158"/>
      <c r="I22" s="159" t="s">
        <v>85</v>
      </c>
      <c r="J22" s="160"/>
      <c r="K22" s="48"/>
    </row>
    <row r="23" spans="2:11" ht="12.75">
      <c r="B23" s="47"/>
      <c r="C23" s="161" t="s">
        <v>86</v>
      </c>
      <c r="D23" s="150"/>
      <c r="E23" s="149" t="s">
        <v>87</v>
      </c>
      <c r="F23" s="150"/>
      <c r="G23" s="149" t="s">
        <v>88</v>
      </c>
      <c r="H23" s="150"/>
      <c r="I23" s="149" t="s">
        <v>89</v>
      </c>
      <c r="J23" s="151"/>
      <c r="K23" s="48"/>
    </row>
    <row r="24" spans="2:11" ht="32.25">
      <c r="B24" s="47" t="s">
        <v>81</v>
      </c>
      <c r="C24" s="144">
        <v>1</v>
      </c>
      <c r="D24" s="145"/>
      <c r="E24" s="146">
        <f>RESULTADOS!B59</f>
        <v>8</v>
      </c>
      <c r="F24" s="146"/>
      <c r="G24" s="147">
        <f>RESULTADOS!E57</f>
        <v>0</v>
      </c>
      <c r="H24" s="147"/>
      <c r="I24" s="146">
        <f>RESULTADOS!C57</f>
        <v>0</v>
      </c>
      <c r="J24" s="148"/>
      <c r="K24" s="48"/>
    </row>
    <row r="25" spans="2:11" ht="32.25">
      <c r="B25" s="47" t="s">
        <v>81</v>
      </c>
      <c r="C25" s="144">
        <v>2</v>
      </c>
      <c r="D25" s="145"/>
      <c r="E25" s="146">
        <f>RESULTADOS!B71</f>
        <v>6</v>
      </c>
      <c r="F25" s="146"/>
      <c r="G25" s="147" t="str">
        <f>RESULTADOS!E69</f>
        <v>2,3,5,7,8,9,11</v>
      </c>
      <c r="H25" s="147"/>
      <c r="I25" s="146">
        <f>RESULTADOS!C69</f>
        <v>0</v>
      </c>
      <c r="J25" s="148"/>
      <c r="K25" s="48"/>
    </row>
    <row r="26" spans="2:11" ht="32.25">
      <c r="B26" s="47" t="s">
        <v>81</v>
      </c>
      <c r="C26" s="144">
        <v>3</v>
      </c>
      <c r="D26" s="145"/>
      <c r="E26" s="146">
        <f>RESULTADOS!B83</f>
        <v>1</v>
      </c>
      <c r="F26" s="146"/>
      <c r="G26" s="147">
        <f>RESULTADOS!E81</f>
        <v>0</v>
      </c>
      <c r="H26" s="147"/>
      <c r="I26" s="146">
        <f>RESULTADOS!C81</f>
        <v>0</v>
      </c>
      <c r="J26" s="148"/>
      <c r="K26" s="48"/>
    </row>
    <row r="27" spans="2:11" ht="32.25">
      <c r="B27" s="47" t="s">
        <v>81</v>
      </c>
      <c r="C27" s="144">
        <v>4</v>
      </c>
      <c r="D27" s="145"/>
      <c r="E27" s="146">
        <f>RESULTADOS!B95</f>
        <v>5</v>
      </c>
      <c r="F27" s="146"/>
      <c r="G27" s="147" t="str">
        <f>RESULTADOS!E93</f>
        <v>4</v>
      </c>
      <c r="H27" s="147"/>
      <c r="I27" s="146">
        <f>RESULTADOS!C93</f>
        <v>0</v>
      </c>
      <c r="J27" s="148"/>
      <c r="K27" s="48"/>
    </row>
    <row r="28" spans="2:11" ht="32.25">
      <c r="B28" s="47" t="s">
        <v>81</v>
      </c>
      <c r="C28" s="144">
        <v>5</v>
      </c>
      <c r="D28" s="145"/>
      <c r="E28" s="146">
        <f>RESULTADOS!B107</f>
        <v>4</v>
      </c>
      <c r="F28" s="146"/>
      <c r="G28" s="147">
        <f>RESULTADOS!E105</f>
        <v>0</v>
      </c>
      <c r="H28" s="147"/>
      <c r="I28" s="146">
        <f>RESULTADOS!C105</f>
        <v>0</v>
      </c>
      <c r="J28" s="148"/>
      <c r="K28" s="48"/>
    </row>
    <row r="29" spans="2:11" ht="32.25">
      <c r="B29" s="35"/>
      <c r="C29" s="144">
        <f>C28+1</f>
        <v>6</v>
      </c>
      <c r="D29" s="145"/>
      <c r="E29" s="146">
        <f>RESULTADOS!I59</f>
        <v>3</v>
      </c>
      <c r="F29" s="146"/>
      <c r="G29" s="147" t="str">
        <f>RESULTADOS!L57</f>
        <v>2,5,8,9,10</v>
      </c>
      <c r="H29" s="147"/>
      <c r="I29" s="146">
        <f>RESULTADOS!J57</f>
        <v>0</v>
      </c>
      <c r="J29" s="148"/>
      <c r="K29" s="36"/>
    </row>
    <row r="30" spans="2:11" ht="32.25">
      <c r="B30" s="35"/>
      <c r="C30" s="144">
        <f>C29+1</f>
        <v>7</v>
      </c>
      <c r="D30" s="145"/>
      <c r="E30" s="146">
        <f>RESULTADOS!I71</f>
        <v>6</v>
      </c>
      <c r="F30" s="146"/>
      <c r="G30" s="147" t="str">
        <f>RESULTADOS!L69</f>
        <v>7,8</v>
      </c>
      <c r="H30" s="147"/>
      <c r="I30" s="146">
        <f>RESULTADOS!J69</f>
        <v>0</v>
      </c>
      <c r="J30" s="148"/>
      <c r="K30" s="36"/>
    </row>
    <row r="31" spans="2:11" ht="32.25">
      <c r="B31" s="35"/>
      <c r="C31" s="144">
        <f>C30+1</f>
        <v>8</v>
      </c>
      <c r="D31" s="145"/>
      <c r="E31" s="146">
        <f>RESULTADOS!I83</f>
        <v>10</v>
      </c>
      <c r="F31" s="146"/>
      <c r="G31" s="147" t="str">
        <f>RESULTADOS!L81</f>
        <v>1,2,3,4,7,8,9</v>
      </c>
      <c r="H31" s="147"/>
      <c r="I31" s="146">
        <f>RESULTADOS!J81</f>
        <v>0</v>
      </c>
      <c r="J31" s="148"/>
      <c r="K31" s="36"/>
    </row>
    <row r="32" spans="2:11" ht="32.25">
      <c r="B32" s="35"/>
      <c r="C32" s="144">
        <f>C31+1</f>
        <v>9</v>
      </c>
      <c r="D32" s="145"/>
      <c r="E32" s="146">
        <f>RESULTADOS!I95</f>
        <v>8</v>
      </c>
      <c r="F32" s="146"/>
      <c r="G32" s="147" t="str">
        <f>RESULTADOS!L93</f>
        <v>5,7</v>
      </c>
      <c r="H32" s="147"/>
      <c r="I32" s="146">
        <f>RESULTADOS!J93</f>
        <v>0</v>
      </c>
      <c r="J32" s="148"/>
      <c r="K32" s="36"/>
    </row>
    <row r="33" spans="2:11" ht="32.25">
      <c r="B33" s="35"/>
      <c r="C33" s="144">
        <f>C32+1</f>
        <v>10</v>
      </c>
      <c r="D33" s="145"/>
      <c r="E33" s="146">
        <f>RESULTADOS!I107</f>
        <v>14</v>
      </c>
      <c r="F33" s="146"/>
      <c r="G33" s="147" t="str">
        <f>RESULTADOS!L105</f>
        <v>2,3,9,10,11,13,15</v>
      </c>
      <c r="H33" s="147"/>
      <c r="I33" s="146">
        <f>RESULTADOS!J105</f>
        <v>0</v>
      </c>
      <c r="J33" s="14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5" t="s">
        <v>90</v>
      </c>
      <c r="D35" s="126"/>
      <c r="E35" s="126"/>
      <c r="F35" s="126"/>
      <c r="G35" s="127" t="s">
        <v>91</v>
      </c>
      <c r="H35" s="127"/>
      <c r="I35" s="127"/>
      <c r="J35" s="128"/>
      <c r="K35" s="40"/>
      <c r="L35" s="40"/>
    </row>
    <row r="36" spans="3:12" ht="20.25" thickBot="1">
      <c r="C36" s="129">
        <v>0</v>
      </c>
      <c r="D36" s="130"/>
      <c r="E36" s="130"/>
      <c r="F36" s="130"/>
      <c r="G36" s="130" t="s">
        <v>99</v>
      </c>
      <c r="H36" s="130"/>
      <c r="I36" s="130"/>
      <c r="J36" s="131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2" t="s">
        <v>92</v>
      </c>
      <c r="D38" s="133"/>
      <c r="E38" s="133"/>
      <c r="F38" s="133"/>
      <c r="G38" s="133"/>
      <c r="H38" s="133"/>
      <c r="I38" s="133"/>
      <c r="J38" s="134"/>
      <c r="K38" s="42"/>
      <c r="L38" s="42"/>
    </row>
    <row r="39" spans="3:10" ht="12.75">
      <c r="C39" s="135" t="s">
        <v>93</v>
      </c>
      <c r="D39" s="136"/>
      <c r="E39" s="137" t="s">
        <v>94</v>
      </c>
      <c r="F39" s="137"/>
      <c r="G39" s="137" t="s">
        <v>95</v>
      </c>
      <c r="H39" s="137"/>
      <c r="I39" s="138">
        <v>0</v>
      </c>
      <c r="J39" s="139"/>
    </row>
    <row r="40" spans="3:12" ht="13.5" thickBot="1">
      <c r="C40" s="142" t="s">
        <v>98</v>
      </c>
      <c r="D40" s="143"/>
      <c r="E40" s="124" t="s">
        <v>99</v>
      </c>
      <c r="F40" s="124"/>
      <c r="G40" s="124" t="s">
        <v>99</v>
      </c>
      <c r="H40" s="124"/>
      <c r="I40" s="140"/>
      <c r="J40" s="141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52" t="str">
        <f>RESULTADOS!E52</f>
        <v>BELMONT</v>
      </c>
      <c r="G14" s="166"/>
      <c r="H14" s="166"/>
      <c r="I14" s="166"/>
      <c r="J14" s="166"/>
    </row>
    <row r="15" spans="6:10" ht="12.75" customHeight="1">
      <c r="F15" s="166"/>
      <c r="G15" s="166"/>
      <c r="H15" s="166"/>
      <c r="I15" s="166"/>
      <c r="J15" s="166"/>
    </row>
    <row r="16" spans="6:10" ht="12.75" customHeight="1">
      <c r="F16" s="166"/>
      <c r="G16" s="166"/>
      <c r="H16" s="166"/>
      <c r="I16" s="166"/>
      <c r="J16" s="166"/>
    </row>
    <row r="17" spans="6:10" ht="12.75" customHeight="1">
      <c r="F17" s="166"/>
      <c r="G17" s="166"/>
      <c r="H17" s="166"/>
      <c r="I17" s="166"/>
      <c r="J17" s="166"/>
    </row>
    <row r="18" spans="3:10" ht="26.25">
      <c r="C18" s="154" t="s">
        <v>80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5">
        <f>RESULTADOS!A55</f>
        <v>44347</v>
      </c>
      <c r="D20" s="155"/>
      <c r="E20" s="155"/>
      <c r="F20" s="155"/>
      <c r="G20" s="155"/>
      <c r="H20" s="155"/>
      <c r="I20" s="155"/>
      <c r="J20" s="15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6" t="s">
        <v>82</v>
      </c>
      <c r="D22" s="157"/>
      <c r="E22" s="158" t="s">
        <v>83</v>
      </c>
      <c r="F22" s="158"/>
      <c r="G22" s="158" t="s">
        <v>84</v>
      </c>
      <c r="H22" s="158"/>
      <c r="I22" s="159" t="s">
        <v>85</v>
      </c>
      <c r="J22" s="160"/>
      <c r="K22" s="48"/>
    </row>
    <row r="23" spans="2:11" ht="12.75">
      <c r="B23" s="47"/>
      <c r="C23" s="161" t="s">
        <v>86</v>
      </c>
      <c r="D23" s="150"/>
      <c r="E23" s="149" t="s">
        <v>87</v>
      </c>
      <c r="F23" s="150"/>
      <c r="G23" s="149" t="s">
        <v>88</v>
      </c>
      <c r="H23" s="150"/>
      <c r="I23" s="149" t="s">
        <v>89</v>
      </c>
      <c r="J23" s="151"/>
      <c r="K23" s="48"/>
    </row>
    <row r="24" spans="2:11" ht="32.25">
      <c r="B24" s="47" t="s">
        <v>81</v>
      </c>
      <c r="C24" s="144">
        <v>1</v>
      </c>
      <c r="D24" s="145"/>
      <c r="E24" s="162">
        <f>RESULTADOS!B59</f>
        <v>8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81</v>
      </c>
      <c r="C25" s="144">
        <v>2</v>
      </c>
      <c r="D25" s="145"/>
      <c r="E25" s="162">
        <f>RESULTADOS!B71</f>
        <v>6</v>
      </c>
      <c r="F25" s="163"/>
      <c r="G25" s="164" t="str">
        <f>RESULTADOS!E69</f>
        <v>2,3,5,7,8,9,11</v>
      </c>
      <c r="H25" s="164"/>
      <c r="I25" s="162">
        <f>RESULTADOS!C69</f>
        <v>0</v>
      </c>
      <c r="J25" s="165"/>
      <c r="K25" s="48"/>
    </row>
    <row r="26" spans="2:11" ht="32.25">
      <c r="B26" s="47" t="s">
        <v>81</v>
      </c>
      <c r="C26" s="144">
        <v>3</v>
      </c>
      <c r="D26" s="145"/>
      <c r="E26" s="162">
        <f>RESULTADOS!B83</f>
        <v>1</v>
      </c>
      <c r="F26" s="163"/>
      <c r="G26" s="164">
        <f>RESULTADOS!E81</f>
        <v>0</v>
      </c>
      <c r="H26" s="164"/>
      <c r="I26" s="162">
        <f>RESULTADOS!C81</f>
        <v>0</v>
      </c>
      <c r="J26" s="165"/>
      <c r="K26" s="48"/>
    </row>
    <row r="27" spans="2:11" ht="32.25">
      <c r="B27" s="47" t="s">
        <v>81</v>
      </c>
      <c r="C27" s="144">
        <v>4</v>
      </c>
      <c r="D27" s="145"/>
      <c r="E27" s="162">
        <f>RESULTADOS!B95</f>
        <v>5</v>
      </c>
      <c r="F27" s="163"/>
      <c r="G27" s="164" t="str">
        <f>RESULTADOS!E93</f>
        <v>4</v>
      </c>
      <c r="H27" s="164"/>
      <c r="I27" s="162">
        <f>RESULTADOS!C93</f>
        <v>0</v>
      </c>
      <c r="J27" s="165"/>
      <c r="K27" s="48"/>
    </row>
    <row r="28" spans="2:11" ht="32.25">
      <c r="B28" s="47" t="s">
        <v>81</v>
      </c>
      <c r="C28" s="144">
        <v>5</v>
      </c>
      <c r="D28" s="145"/>
      <c r="E28" s="162">
        <f>RESULTADOS!B107</f>
        <v>4</v>
      </c>
      <c r="F28" s="163"/>
      <c r="G28" s="164">
        <f>RESULTADOS!E105</f>
        <v>0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44">
        <f>C28+1</f>
        <v>6</v>
      </c>
      <c r="D29" s="145"/>
      <c r="E29" s="162">
        <f>RESULTADOS!I59</f>
        <v>3</v>
      </c>
      <c r="F29" s="163"/>
      <c r="G29" s="164" t="str">
        <f>RESULTADOS!L57</f>
        <v>2,5,8,9,10</v>
      </c>
      <c r="H29" s="164"/>
      <c r="I29" s="162">
        <f>RESULTADOS!J57</f>
        <v>0</v>
      </c>
      <c r="J29" s="165"/>
      <c r="K29" s="36"/>
    </row>
    <row r="30" spans="2:11" ht="32.25">
      <c r="B30" s="35"/>
      <c r="C30" s="144">
        <f>C29+1</f>
        <v>7</v>
      </c>
      <c r="D30" s="145"/>
      <c r="E30" s="162">
        <f>RESULTADOS!I71</f>
        <v>6</v>
      </c>
      <c r="F30" s="163"/>
      <c r="G30" s="164" t="str">
        <f>RESULTADOS!L69</f>
        <v>7,8</v>
      </c>
      <c r="H30" s="164"/>
      <c r="I30" s="162">
        <f>RESULTADOS!J69</f>
        <v>0</v>
      </c>
      <c r="J30" s="165"/>
      <c r="K30" s="36"/>
    </row>
    <row r="31" spans="2:11" ht="32.25">
      <c r="B31" s="35"/>
      <c r="C31" s="144">
        <f>C30+1</f>
        <v>8</v>
      </c>
      <c r="D31" s="145"/>
      <c r="E31" s="162">
        <f>RESULTADOS!I83</f>
        <v>10</v>
      </c>
      <c r="F31" s="163"/>
      <c r="G31" s="164" t="str">
        <f>RESULTADOS!L81</f>
        <v>1,2,3,4,7,8,9</v>
      </c>
      <c r="H31" s="164"/>
      <c r="I31" s="162">
        <f>RESULTADOS!J81</f>
        <v>0</v>
      </c>
      <c r="J31" s="165"/>
      <c r="K31" s="36"/>
    </row>
    <row r="32" spans="2:11" ht="32.25">
      <c r="B32" s="35"/>
      <c r="C32" s="144">
        <f>C31+1</f>
        <v>9</v>
      </c>
      <c r="D32" s="145"/>
      <c r="E32" s="162">
        <f>RESULTADOS!I95</f>
        <v>8</v>
      </c>
      <c r="F32" s="163"/>
      <c r="G32" s="164" t="str">
        <f>RESULTADOS!L93</f>
        <v>5,7</v>
      </c>
      <c r="H32" s="164"/>
      <c r="I32" s="162">
        <f>RESULTADOS!J93</f>
        <v>0</v>
      </c>
      <c r="J32" s="165"/>
      <c r="K32" s="36"/>
    </row>
    <row r="33" spans="2:11" ht="32.25">
      <c r="B33" s="35"/>
      <c r="C33" s="144">
        <f>C32+1</f>
        <v>10</v>
      </c>
      <c r="D33" s="145"/>
      <c r="E33" s="162">
        <f>RESULTADOS!I107</f>
        <v>14</v>
      </c>
      <c r="F33" s="163"/>
      <c r="G33" s="164" t="str">
        <f>RESULTADOS!L105</f>
        <v>2,3,9,10,11,13,15</v>
      </c>
      <c r="H33" s="164"/>
      <c r="I33" s="162">
        <f>RESULTADOS!J105</f>
        <v>0</v>
      </c>
      <c r="J33" s="165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5" t="s">
        <v>90</v>
      </c>
      <c r="D35" s="126"/>
      <c r="E35" s="126"/>
      <c r="F35" s="126"/>
      <c r="G35" s="127" t="s">
        <v>91</v>
      </c>
      <c r="H35" s="127"/>
      <c r="I35" s="127"/>
      <c r="J35" s="128"/>
      <c r="K35" s="36"/>
    </row>
    <row r="36" spans="2:11" ht="20.25" thickBot="1">
      <c r="B36" s="35"/>
      <c r="C36" s="129" t="s">
        <v>99</v>
      </c>
      <c r="D36" s="130"/>
      <c r="E36" s="130"/>
      <c r="F36" s="130"/>
      <c r="G36" s="130" t="s">
        <v>99</v>
      </c>
      <c r="H36" s="130"/>
      <c r="I36" s="130"/>
      <c r="J36" s="131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32" t="s">
        <v>92</v>
      </c>
      <c r="D38" s="133"/>
      <c r="E38" s="133"/>
      <c r="F38" s="133"/>
      <c r="G38" s="133"/>
      <c r="H38" s="133"/>
      <c r="I38" s="133"/>
      <c r="J38" s="134"/>
      <c r="K38" s="40"/>
      <c r="L38" s="40"/>
    </row>
    <row r="39" spans="3:12" ht="19.5">
      <c r="C39" s="135" t="s">
        <v>93</v>
      </c>
      <c r="D39" s="136"/>
      <c r="E39" s="137" t="s">
        <v>94</v>
      </c>
      <c r="F39" s="137"/>
      <c r="G39" s="137" t="s">
        <v>95</v>
      </c>
      <c r="H39" s="137"/>
      <c r="I39" s="138" t="s">
        <v>99</v>
      </c>
      <c r="J39" s="139"/>
      <c r="K39" s="41"/>
      <c r="L39" s="41"/>
    </row>
    <row r="40" spans="3:12" ht="12.75" customHeight="1" thickBot="1">
      <c r="C40" s="142" t="s">
        <v>98</v>
      </c>
      <c r="D40" s="143"/>
      <c r="E40" s="124" t="s">
        <v>99</v>
      </c>
      <c r="F40" s="124"/>
      <c r="G40" s="124" t="s">
        <v>99</v>
      </c>
      <c r="H40" s="124"/>
      <c r="I40" s="140"/>
      <c r="J40" s="141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7" t="str">
        <f>RESULTADOS!E52</f>
        <v>BELMONT</v>
      </c>
      <c r="I14" s="168"/>
      <c r="J14" s="168"/>
    </row>
    <row r="15" spans="8:10" ht="12.75">
      <c r="H15" s="168"/>
      <c r="I15" s="168"/>
      <c r="J15" s="168"/>
    </row>
    <row r="16" spans="8:10" ht="12.75">
      <c r="H16" s="168"/>
      <c r="I16" s="168"/>
      <c r="J16" s="168"/>
    </row>
    <row r="17" spans="8:10" ht="12.75">
      <c r="H17" s="168"/>
      <c r="I17" s="168"/>
      <c r="J17" s="168"/>
    </row>
    <row r="18" spans="3:10" ht="26.25">
      <c r="C18" s="154" t="s">
        <v>96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5" t="str">
        <f>L6&amp;"   /   "&amp;L7</f>
        <v>Sábado, Enero 0, 1900   /   Saturday, January 0, 1900</v>
      </c>
      <c r="D20" s="155"/>
      <c r="E20" s="155"/>
      <c r="F20" s="155"/>
      <c r="G20" s="155"/>
      <c r="H20" s="155"/>
      <c r="I20" s="155"/>
      <c r="J20" s="15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6" t="s">
        <v>82</v>
      </c>
      <c r="D22" s="157"/>
      <c r="E22" s="158" t="s">
        <v>83</v>
      </c>
      <c r="F22" s="158"/>
      <c r="G22" s="158" t="s">
        <v>84</v>
      </c>
      <c r="H22" s="158"/>
      <c r="I22" s="159" t="s">
        <v>85</v>
      </c>
      <c r="J22" s="160"/>
      <c r="K22" s="48"/>
    </row>
    <row r="23" spans="2:11" ht="12.75">
      <c r="B23" s="47"/>
      <c r="C23" s="161" t="s">
        <v>86</v>
      </c>
      <c r="D23" s="150"/>
      <c r="E23" s="149" t="s">
        <v>87</v>
      </c>
      <c r="F23" s="150"/>
      <c r="G23" s="149" t="s">
        <v>88</v>
      </c>
      <c r="H23" s="150"/>
      <c r="I23" s="149" t="s">
        <v>89</v>
      </c>
      <c r="J23" s="151"/>
      <c r="K23" s="48"/>
    </row>
    <row r="24" spans="2:11" ht="32.25">
      <c r="B24" s="47" t="s">
        <v>81</v>
      </c>
      <c r="C24" s="144">
        <v>1</v>
      </c>
      <c r="D24" s="145"/>
      <c r="E24" s="162">
        <f>RESULTADOS!B59</f>
        <v>8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81</v>
      </c>
      <c r="C25" s="144">
        <v>2</v>
      </c>
      <c r="D25" s="145"/>
      <c r="E25" s="162">
        <f>RESULTADOS!B71</f>
        <v>6</v>
      </c>
      <c r="F25" s="163"/>
      <c r="G25" s="164" t="str">
        <f>RESULTADOS!E69</f>
        <v>2,3,5,7,8,9,11</v>
      </c>
      <c r="H25" s="164"/>
      <c r="I25" s="162">
        <f>RESULTADOS!C69</f>
        <v>0</v>
      </c>
      <c r="J25" s="165"/>
      <c r="K25" s="48"/>
    </row>
    <row r="26" spans="2:11" ht="32.25">
      <c r="B26" s="47" t="s">
        <v>81</v>
      </c>
      <c r="C26" s="144">
        <v>3</v>
      </c>
      <c r="D26" s="145"/>
      <c r="E26" s="162">
        <f>RESULTADOS!B83</f>
        <v>1</v>
      </c>
      <c r="F26" s="163"/>
      <c r="G26" s="164">
        <f>RESULTADOS!E81</f>
        <v>0</v>
      </c>
      <c r="H26" s="164"/>
      <c r="I26" s="162">
        <f>RESULTADOS!C81</f>
        <v>0</v>
      </c>
      <c r="J26" s="165"/>
      <c r="K26" s="48"/>
    </row>
    <row r="27" spans="2:11" ht="32.25">
      <c r="B27" s="47" t="s">
        <v>81</v>
      </c>
      <c r="C27" s="144">
        <v>4</v>
      </c>
      <c r="D27" s="145"/>
      <c r="E27" s="162">
        <f>RESULTADOS!B95</f>
        <v>5</v>
      </c>
      <c r="F27" s="163"/>
      <c r="G27" s="164" t="str">
        <f>RESULTADOS!E93</f>
        <v>4</v>
      </c>
      <c r="H27" s="164"/>
      <c r="I27" s="162">
        <f>RESULTADOS!C93</f>
        <v>0</v>
      </c>
      <c r="J27" s="165"/>
      <c r="K27" s="48"/>
    </row>
    <row r="28" spans="2:11" ht="32.25">
      <c r="B28" s="47" t="s">
        <v>81</v>
      </c>
      <c r="C28" s="144">
        <v>5</v>
      </c>
      <c r="D28" s="145"/>
      <c r="E28" s="162">
        <f>RESULTADOS!B107</f>
        <v>4</v>
      </c>
      <c r="F28" s="163"/>
      <c r="G28" s="164">
        <f>RESULTADOS!E105</f>
        <v>0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44">
        <f>C28+1</f>
        <v>6</v>
      </c>
      <c r="D29" s="145"/>
      <c r="E29" s="162">
        <f>RESULTADOS!I59</f>
        <v>3</v>
      </c>
      <c r="F29" s="163"/>
      <c r="G29" s="164" t="str">
        <f>RESULTADOS!L57</f>
        <v>2,5,8,9,10</v>
      </c>
      <c r="H29" s="164"/>
      <c r="I29" s="162">
        <f>RESULTADOS!J57</f>
        <v>0</v>
      </c>
      <c r="J29" s="165"/>
      <c r="K29" s="36"/>
    </row>
    <row r="30" spans="2:11" ht="32.25">
      <c r="B30" s="35"/>
      <c r="C30" s="144">
        <f>C29+1</f>
        <v>7</v>
      </c>
      <c r="D30" s="145"/>
      <c r="E30" s="162">
        <f>RESULTADOS!I71</f>
        <v>6</v>
      </c>
      <c r="F30" s="163"/>
      <c r="G30" s="164" t="str">
        <f>RESULTADOS!L69</f>
        <v>7,8</v>
      </c>
      <c r="H30" s="164"/>
      <c r="I30" s="162">
        <f>RESULTADOS!J69</f>
        <v>0</v>
      </c>
      <c r="J30" s="165"/>
      <c r="K30" s="36"/>
    </row>
    <row r="31" spans="2:11" ht="32.25">
      <c r="B31" s="35"/>
      <c r="C31" s="144">
        <f>C30+1</f>
        <v>8</v>
      </c>
      <c r="D31" s="145"/>
      <c r="E31" s="162">
        <f>RESULTADOS!I83</f>
        <v>10</v>
      </c>
      <c r="F31" s="163"/>
      <c r="G31" s="164" t="str">
        <f>RESULTADOS!L81</f>
        <v>1,2,3,4,7,8,9</v>
      </c>
      <c r="H31" s="164"/>
      <c r="I31" s="162">
        <f>RESULTADOS!J81</f>
        <v>0</v>
      </c>
      <c r="J31" s="165"/>
      <c r="K31" s="36"/>
    </row>
    <row r="32" spans="2:11" ht="32.25">
      <c r="B32" s="35"/>
      <c r="C32" s="144">
        <f>C31+1</f>
        <v>9</v>
      </c>
      <c r="D32" s="145"/>
      <c r="E32" s="162">
        <f>RESULTADOS!I95</f>
        <v>8</v>
      </c>
      <c r="F32" s="163"/>
      <c r="G32" s="164" t="str">
        <f>RESULTADOS!L93</f>
        <v>5,7</v>
      </c>
      <c r="H32" s="164"/>
      <c r="I32" s="162">
        <f>RESULTADOS!J93</f>
        <v>0</v>
      </c>
      <c r="J32" s="165"/>
      <c r="K32" s="36"/>
    </row>
    <row r="33" spans="2:11" ht="32.25">
      <c r="B33" s="35"/>
      <c r="C33" s="144">
        <f>C32+1</f>
        <v>10</v>
      </c>
      <c r="D33" s="145"/>
      <c r="E33" s="162">
        <f>RESULTADOS!I107</f>
        <v>14</v>
      </c>
      <c r="F33" s="163"/>
      <c r="G33" s="164" t="str">
        <f>RESULTADOS!L105</f>
        <v>2,3,9,10,11,13,15</v>
      </c>
      <c r="H33" s="164"/>
      <c r="I33" s="162">
        <f>RESULTADOS!J105</f>
        <v>0</v>
      </c>
      <c r="J33" s="16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5" t="s">
        <v>90</v>
      </c>
      <c r="D35" s="126"/>
      <c r="E35" s="126"/>
      <c r="F35" s="126"/>
      <c r="G35" s="127" t="s">
        <v>91</v>
      </c>
      <c r="H35" s="127"/>
      <c r="I35" s="127"/>
      <c r="J35" s="128"/>
      <c r="K35" s="40"/>
      <c r="L35" s="40"/>
    </row>
    <row r="36" spans="3:12" ht="20.25" thickBot="1">
      <c r="C36" s="129"/>
      <c r="D36" s="130"/>
      <c r="E36" s="130"/>
      <c r="F36" s="130"/>
      <c r="G36" s="130" t="s">
        <v>99</v>
      </c>
      <c r="H36" s="130"/>
      <c r="I36" s="130"/>
      <c r="J36" s="131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2" t="s">
        <v>92</v>
      </c>
      <c r="D38" s="133"/>
      <c r="E38" s="133"/>
      <c r="F38" s="133"/>
      <c r="G38" s="133"/>
      <c r="H38" s="133"/>
      <c r="I38" s="133"/>
      <c r="J38" s="134"/>
      <c r="K38" s="42"/>
      <c r="L38" s="42"/>
    </row>
    <row r="39" spans="3:10" ht="12.75">
      <c r="C39" s="135" t="s">
        <v>93</v>
      </c>
      <c r="D39" s="136"/>
      <c r="E39" s="137" t="s">
        <v>94</v>
      </c>
      <c r="F39" s="137"/>
      <c r="G39" s="137" t="s">
        <v>95</v>
      </c>
      <c r="H39" s="137"/>
      <c r="I39" s="138">
        <v>0</v>
      </c>
      <c r="J39" s="139"/>
    </row>
    <row r="40" spans="3:12" ht="13.5" thickBot="1">
      <c r="C40" s="142" t="s">
        <v>98</v>
      </c>
      <c r="D40" s="143"/>
      <c r="E40" s="124" t="s">
        <v>99</v>
      </c>
      <c r="F40" s="124"/>
      <c r="G40" s="124" t="s">
        <v>99</v>
      </c>
      <c r="H40" s="124"/>
      <c r="I40" s="140"/>
      <c r="J40" s="141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32" t="s">
        <v>97</v>
      </c>
      <c r="D42" s="133"/>
      <c r="E42" s="133"/>
      <c r="F42" s="133"/>
      <c r="G42" s="133"/>
      <c r="H42" s="133"/>
      <c r="I42" s="133"/>
      <c r="J42" s="134"/>
    </row>
    <row r="43" spans="3:10" ht="12.75">
      <c r="C43" s="135" t="s">
        <v>93</v>
      </c>
      <c r="D43" s="136"/>
      <c r="E43" s="137" t="s">
        <v>94</v>
      </c>
      <c r="F43" s="137"/>
      <c r="G43" s="137" t="s">
        <v>95</v>
      </c>
      <c r="H43" s="137"/>
      <c r="I43" s="138"/>
      <c r="J43" s="139"/>
    </row>
    <row r="44" spans="3:10" ht="13.5" thickBot="1">
      <c r="C44" s="142" t="s">
        <v>100</v>
      </c>
      <c r="D44" s="143"/>
      <c r="E44" s="124" t="s">
        <v>99</v>
      </c>
      <c r="F44" s="124"/>
      <c r="G44" s="124" t="s">
        <v>99</v>
      </c>
      <c r="H44" s="124"/>
      <c r="I44" s="140"/>
      <c r="J44" s="141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DEIZE</cp:lastModifiedBy>
  <cp:lastPrinted>2021-05-20T15:05:19Z</cp:lastPrinted>
  <dcterms:created xsi:type="dcterms:W3CDTF">2002-12-01T18:18:16Z</dcterms:created>
  <dcterms:modified xsi:type="dcterms:W3CDTF">2021-06-01T16:28:08Z</dcterms:modified>
  <cp:category/>
  <cp:version/>
  <cp:contentType/>
  <cp:contentStatus/>
</cp:coreProperties>
</file>